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BO\Desktop\FFR\2025 FFR BolMA\"/>
    </mc:Choice>
  </mc:AlternateContent>
  <bookViews>
    <workbookView xWindow="0" yWindow="0" windowWidth="20490" windowHeight="7905"/>
  </bookViews>
  <sheets>
    <sheet name="BolMA 2025 FFR" sheetId="1" r:id="rId1"/>
    <sheet name="Calculation for 2025 increment " sheetId="8" r:id="rId2"/>
    <sheet name="Permits" sheetId="2" state="hidden" r:id="rId3"/>
    <sheet name="Fees" sheetId="3" state="hidden" r:id="rId4"/>
    <sheet name="Fines" sheetId="4" state="hidden" r:id="rId5"/>
    <sheet name="Rates" sheetId="5" state="hidden" r:id="rId6"/>
    <sheet name="Rent" sheetId="6" state="hidden" r:id="rId7"/>
    <sheet name="Investment" sheetId="7" state="hidden" r:id="rId8"/>
  </sheets>
  <definedNames>
    <definedName name="_xlnm.Print_Titles" localSheetId="0">'BolMA 2025 FFR'!$18:$18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78" i="1" l="1"/>
  <c r="F1049" i="1"/>
  <c r="F63" i="1"/>
  <c r="F62" i="1"/>
  <c r="F60" i="1"/>
  <c r="F59" i="1"/>
  <c r="F58" i="1"/>
  <c r="F47" i="8" l="1"/>
  <c r="E44" i="8"/>
  <c r="E43" i="8"/>
  <c r="E42" i="8"/>
  <c r="F17" i="8"/>
  <c r="E14" i="8"/>
  <c r="E13" i="8"/>
  <c r="E12" i="8"/>
  <c r="G1374" i="1" l="1"/>
  <c r="G1373" i="1"/>
  <c r="G1372" i="1"/>
  <c r="E1300" i="1"/>
  <c r="G1194" i="1"/>
  <c r="G1157" i="1"/>
  <c r="G1156" i="1"/>
  <c r="G1111" i="1"/>
  <c r="G1107" i="1"/>
  <c r="G1106" i="1"/>
  <c r="G1104" i="1"/>
  <c r="G1079" i="1"/>
  <c r="G1078" i="1"/>
  <c r="G62" i="1" l="1"/>
  <c r="G58" i="1" l="1"/>
  <c r="G63" i="1"/>
  <c r="G60" i="1"/>
  <c r="G59" i="1"/>
  <c r="G289" i="2" l="1"/>
  <c r="G291" i="2"/>
  <c r="G292" i="2"/>
  <c r="G293" i="2"/>
  <c r="G295" i="2"/>
  <c r="G296" i="2"/>
  <c r="G297" i="2"/>
  <c r="G299" i="2"/>
  <c r="G300" i="2"/>
  <c r="G302" i="2"/>
  <c r="G303" i="2"/>
  <c r="G304" i="2"/>
  <c r="G306" i="2"/>
  <c r="G307" i="2"/>
  <c r="G308" i="2"/>
  <c r="G309" i="2"/>
  <c r="G285" i="2"/>
  <c r="G286" i="2"/>
  <c r="G288" i="2"/>
  <c r="G279" i="2"/>
  <c r="G281" i="2"/>
  <c r="G282" i="2"/>
  <c r="G278" i="2"/>
  <c r="G266" i="2"/>
  <c r="G267" i="2"/>
  <c r="G269" i="2"/>
  <c r="G270" i="2"/>
  <c r="G271" i="2"/>
  <c r="G273" i="2"/>
  <c r="G274" i="2"/>
  <c r="G275" i="2"/>
  <c r="G265" i="2"/>
  <c r="G253" i="2"/>
  <c r="G254" i="2"/>
  <c r="G256" i="2"/>
  <c r="G257" i="2"/>
  <c r="G258" i="2"/>
  <c r="G260" i="2"/>
  <c r="G261" i="2"/>
  <c r="G262" i="2"/>
  <c r="G252" i="2"/>
  <c r="G240" i="2"/>
  <c r="G241" i="2"/>
  <c r="G243" i="2"/>
  <c r="G244" i="2"/>
  <c r="G245" i="2"/>
  <c r="G247" i="2"/>
  <c r="G248" i="2"/>
  <c r="G249" i="2"/>
  <c r="G239" i="2"/>
  <c r="G227" i="2"/>
  <c r="G228" i="2"/>
  <c r="G230" i="2"/>
  <c r="G231" i="2"/>
  <c r="G232" i="2"/>
  <c r="G234" i="2"/>
  <c r="G235" i="2"/>
  <c r="G236" i="2"/>
  <c r="G226" i="2"/>
  <c r="G222" i="2"/>
  <c r="G216" i="2"/>
  <c r="G217" i="2"/>
  <c r="G218" i="2"/>
  <c r="G220" i="2"/>
  <c r="G221" i="2"/>
  <c r="G210" i="2"/>
  <c r="G212" i="2"/>
  <c r="G213" i="2"/>
  <c r="G214" i="2"/>
  <c r="G202" i="2"/>
  <c r="G203" i="2"/>
  <c r="G204" i="2"/>
  <c r="G205" i="2"/>
  <c r="G208" i="2"/>
  <c r="G209" i="2"/>
  <c r="G189" i="2"/>
  <c r="G190" i="2"/>
  <c r="G192" i="2"/>
  <c r="G193" i="2"/>
  <c r="G194" i="2"/>
  <c r="G195" i="2"/>
  <c r="G197" i="2"/>
  <c r="G198" i="2"/>
  <c r="G199" i="2"/>
  <c r="G200" i="2"/>
  <c r="G188" i="2"/>
  <c r="G179" i="2"/>
  <c r="G181" i="2"/>
  <c r="G178" i="2"/>
  <c r="G166" i="2"/>
  <c r="G167" i="2"/>
  <c r="G168" i="2"/>
  <c r="G169" i="2"/>
  <c r="G170" i="2"/>
  <c r="G172" i="2"/>
  <c r="G173" i="2"/>
  <c r="G175" i="2"/>
  <c r="G176" i="2"/>
  <c r="G165" i="2"/>
  <c r="G157" i="2"/>
  <c r="G158" i="2"/>
  <c r="G159" i="2"/>
  <c r="G156" i="2"/>
  <c r="G153" i="2"/>
  <c r="G154" i="2"/>
  <c r="G152" i="2"/>
  <c r="G142" i="2"/>
  <c r="G143" i="2"/>
  <c r="G144" i="2"/>
  <c r="G145" i="2"/>
  <c r="G146" i="2"/>
  <c r="G147" i="2"/>
  <c r="G141" i="2"/>
  <c r="G125" i="2" l="1"/>
  <c r="G126" i="2"/>
  <c r="G127" i="2"/>
  <c r="G128" i="2"/>
  <c r="G130" i="2"/>
  <c r="G131" i="2"/>
  <c r="G132" i="2"/>
  <c r="G133" i="2"/>
  <c r="G120" i="2"/>
  <c r="G121" i="2"/>
  <c r="G122" i="2"/>
  <c r="G123" i="2"/>
  <c r="G108" i="2"/>
  <c r="G109" i="2"/>
  <c r="G111" i="2"/>
  <c r="G112" i="2"/>
  <c r="G114" i="2"/>
  <c r="G115" i="2"/>
  <c r="G116" i="2"/>
  <c r="G117" i="2"/>
  <c r="G100" i="2"/>
  <c r="G101" i="2"/>
  <c r="G102" i="2"/>
  <c r="G103" i="2"/>
  <c r="G104" i="2"/>
  <c r="G105" i="2"/>
  <c r="G96" i="2"/>
  <c r="G97" i="2"/>
  <c r="G98" i="2"/>
  <c r="G94" i="2"/>
  <c r="G76" i="2"/>
  <c r="G77" i="2"/>
  <c r="G78" i="2"/>
  <c r="G80" i="2"/>
  <c r="G81" i="2"/>
  <c r="G82" i="2"/>
  <c r="G84" i="2"/>
  <c r="G85" i="2"/>
  <c r="G86" i="2"/>
  <c r="G88" i="2"/>
  <c r="G89" i="2"/>
  <c r="G90" i="2"/>
  <c r="G92" i="2"/>
  <c r="G93" i="2"/>
  <c r="G62" i="2"/>
  <c r="G63" i="2"/>
  <c r="G65" i="2"/>
  <c r="G66" i="2"/>
  <c r="G68" i="2"/>
  <c r="G69" i="2"/>
  <c r="G72" i="2"/>
  <c r="G73" i="2"/>
  <c r="G74" i="2"/>
  <c r="G49" i="2"/>
  <c r="G50" i="2"/>
  <c r="G53" i="2"/>
  <c r="G54" i="2"/>
  <c r="G55" i="2"/>
  <c r="G57" i="2"/>
  <c r="G58" i="2"/>
  <c r="G59" i="2"/>
  <c r="G61" i="2"/>
  <c r="G48" i="2"/>
  <c r="G37" i="2"/>
  <c r="G38" i="2"/>
  <c r="G41" i="2"/>
  <c r="G42" i="2"/>
  <c r="G44" i="2"/>
  <c r="G45" i="2"/>
  <c r="G46" i="2"/>
  <c r="G36" i="2"/>
  <c r="G34" i="2"/>
  <c r="G33" i="2"/>
  <c r="G27" i="2"/>
  <c r="G29" i="2"/>
  <c r="G30" i="2"/>
  <c r="G31" i="2"/>
  <c r="G26" i="2"/>
</calcChain>
</file>

<file path=xl/sharedStrings.xml><?xml version="1.0" encoding="utf-8"?>
<sst xmlns="http://schemas.openxmlformats.org/spreadsheetml/2006/main" count="5948" uniqueCount="1680">
  <si>
    <t xml:space="preserve">Main Item </t>
  </si>
  <si>
    <t xml:space="preserve">Description of Item </t>
  </si>
  <si>
    <t xml:space="preserve">Frequency/ Measure </t>
  </si>
  <si>
    <t xml:space="preserve">Municipal </t>
  </si>
  <si>
    <t xml:space="preserve"> </t>
  </si>
  <si>
    <t xml:space="preserve">Per Annum </t>
  </si>
  <si>
    <t xml:space="preserve">Adinkra Designers/Kente/Smock Weavers &amp; Sellers </t>
  </si>
  <si>
    <t xml:space="preserve">  </t>
  </si>
  <si>
    <t xml:space="preserve">Per Annum  </t>
  </si>
  <si>
    <t xml:space="preserve">Agro Chemical/Farm Inputs Dealers </t>
  </si>
  <si>
    <t xml:space="preserve">Agro Machine Dealers </t>
  </si>
  <si>
    <t xml:space="preserve">CAT C - Retailers </t>
  </si>
  <si>
    <t xml:space="preserve">Airline Offices/Operators </t>
  </si>
  <si>
    <t xml:space="preserve">Akpeteshie (liquor) Dealers  </t>
  </si>
  <si>
    <t xml:space="preserve">i. </t>
  </si>
  <si>
    <t xml:space="preserve">CAT A - Large Scale </t>
  </si>
  <si>
    <t xml:space="preserve">CAT B - Medium Scale </t>
  </si>
  <si>
    <t xml:space="preserve">CAT C - Small Scale </t>
  </si>
  <si>
    <t xml:space="preserve">ii. </t>
  </si>
  <si>
    <t xml:space="preserve">Distributors </t>
  </si>
  <si>
    <t xml:space="preserve">CAT A - Large scale </t>
  </si>
  <si>
    <t xml:space="preserve">iii. </t>
  </si>
  <si>
    <t xml:space="preserve">Home Based/Farm Site </t>
  </si>
  <si>
    <t xml:space="preserve">Aluminium Fabricators (Doors/Windows) </t>
  </si>
  <si>
    <t xml:space="preserve">Aluminium Pot Dealers (‘Dadesen’) </t>
  </si>
  <si>
    <t>CAT A - Manufacturers</t>
  </si>
  <si>
    <t xml:space="preserve">CAT B - Distributors </t>
  </si>
  <si>
    <t xml:space="preserve">Aluminium Product Retailers </t>
  </si>
  <si>
    <t xml:space="preserve">Category A - Store (Large) </t>
  </si>
  <si>
    <t xml:space="preserve">Category B - Container/Kiosk (Medium) </t>
  </si>
  <si>
    <t xml:space="preserve">Category C - Table Top (Small) </t>
  </si>
  <si>
    <t xml:space="preserve">Art Gallery </t>
  </si>
  <si>
    <t xml:space="preserve">Arts &amp; Handicraft Dealers </t>
  </si>
  <si>
    <t xml:space="preserve">Auctioning Firms/Agencies / Auctioneers </t>
  </si>
  <si>
    <t xml:space="preserve">CAT ‘A’ </t>
  </si>
  <si>
    <t xml:space="preserve">CAT ‘B’ </t>
  </si>
  <si>
    <t xml:space="preserve">CAT ‘C’ </t>
  </si>
  <si>
    <t xml:space="preserve">CAT ‘D’ </t>
  </si>
  <si>
    <t xml:space="preserve">Air Condition Mechanics </t>
  </si>
  <si>
    <t xml:space="preserve">Arc Welders </t>
  </si>
  <si>
    <t xml:space="preserve">Argon (Aluminium) Welders </t>
  </si>
  <si>
    <t xml:space="preserve">iv. </t>
  </si>
  <si>
    <t xml:space="preserve">Auto Body Repairers </t>
  </si>
  <si>
    <t xml:space="preserve">v. </t>
  </si>
  <si>
    <t xml:space="preserve">Auto Electricians </t>
  </si>
  <si>
    <t xml:space="preserve">CAT A - With Battery Charging </t>
  </si>
  <si>
    <t xml:space="preserve">CAT B - Without Battery Charging </t>
  </si>
  <si>
    <t xml:space="preserve">vi. </t>
  </si>
  <si>
    <t xml:space="preserve">Auto Mechanics </t>
  </si>
  <si>
    <t xml:space="preserve">vii. </t>
  </si>
  <si>
    <t xml:space="preserve">Auto Sprayers </t>
  </si>
  <si>
    <t xml:space="preserve">CAT A - Spraying and Oven </t>
  </si>
  <si>
    <t xml:space="preserve">CAT B - Spraying without Oven </t>
  </si>
  <si>
    <t xml:space="preserve">viii. </t>
  </si>
  <si>
    <t xml:space="preserve">Auto Upholstery </t>
  </si>
  <si>
    <t xml:space="preserve">ix. </t>
  </si>
  <si>
    <t xml:space="preserve">Vulcanisers  </t>
  </si>
  <si>
    <t xml:space="preserve">x. </t>
  </si>
  <si>
    <t xml:space="preserve">xi. </t>
  </si>
  <si>
    <t xml:space="preserve">xii. </t>
  </si>
  <si>
    <t xml:space="preserve">Plastic Welders and Fabricators </t>
  </si>
  <si>
    <t xml:space="preserve">xiii. </t>
  </si>
  <si>
    <t xml:space="preserve">xiv. </t>
  </si>
  <si>
    <t xml:space="preserve">Multiple Service Providers for Auto Works </t>
  </si>
  <si>
    <t xml:space="preserve">Automobile Companies  </t>
  </si>
  <si>
    <t xml:space="preserve">Used Vehicle Sales (Second-hand Car Dealers) </t>
  </si>
  <si>
    <t xml:space="preserve">Heavy Equipment Hiring Services </t>
  </si>
  <si>
    <t xml:space="preserve">Bags and Suitcases Dealers </t>
  </si>
  <si>
    <t xml:space="preserve">Barbering Shop (floor space and number of points) </t>
  </si>
  <si>
    <t xml:space="preserve">Bath House Operators </t>
  </si>
  <si>
    <t xml:space="preserve">Bakeries </t>
  </si>
  <si>
    <t xml:space="preserve">CAT A - Depots </t>
  </si>
  <si>
    <t xml:space="preserve">CAT B - Wholesale </t>
  </si>
  <si>
    <t xml:space="preserve">Bicycles/Tricycles/Motorcycles and Parts Sales </t>
  </si>
  <si>
    <t xml:space="preserve">CAT A - Multiple Products </t>
  </si>
  <si>
    <t xml:space="preserve">CAT B - Motorcycle/Tricycle with Parts </t>
  </si>
  <si>
    <t xml:space="preserve">CAT C - Motorcycle/Tricycles </t>
  </si>
  <si>
    <t xml:space="preserve">CAT D - Bicycle  with Parts </t>
  </si>
  <si>
    <t xml:space="preserve">CAT E - Bicycles </t>
  </si>
  <si>
    <t xml:space="preserve">Bicycle Tricycle/ Motorcycle Repairers </t>
  </si>
  <si>
    <t xml:space="preserve">Bill Boards/Outdoor Adverts </t>
  </si>
  <si>
    <t xml:space="preserve">Dependent on class of access </t>
  </si>
  <si>
    <t xml:space="preserve">Bill Boards (e.g. Road Arches, Unipole spectacular, LEDs, Building wrap or Wall Drape signs, Vehicular Adverts, Banners) </t>
  </si>
  <si>
    <t xml:space="preserve">CAT A - Class A1 (Along First Class Accesses) </t>
  </si>
  <si>
    <t xml:space="preserve">CAT B - Class A2 (Along Second Class Accesses) </t>
  </si>
  <si>
    <t xml:space="preserve">CAT C - Class A3 (Along Third Class Accesses) </t>
  </si>
  <si>
    <t xml:space="preserve">Other Adverts </t>
  </si>
  <si>
    <t xml:space="preserve">Aerial Adverts - Planes, Balloons etc </t>
  </si>
  <si>
    <t xml:space="preserve">(Per Day Fee in All Zones) </t>
  </si>
  <si>
    <t xml:space="preserve">Bus Stop Shelters </t>
  </si>
  <si>
    <t xml:space="preserve">CAT A - Class A1  </t>
  </si>
  <si>
    <t xml:space="preserve">CAT B - Class A2 </t>
  </si>
  <si>
    <t xml:space="preserve">CAT C - Class A3 </t>
  </si>
  <si>
    <t xml:space="preserve">Flag Poles </t>
  </si>
  <si>
    <t xml:space="preserve">Lamp post Advertisement (Street Light Poles) </t>
  </si>
  <si>
    <t xml:space="preserve">Posters </t>
  </si>
  <si>
    <t xml:space="preserve">Per Day </t>
  </si>
  <si>
    <t xml:space="preserve">Structures on Designated Spectacular Sites </t>
  </si>
  <si>
    <t xml:space="preserve">Others (Not categorised above) </t>
  </si>
  <si>
    <t xml:space="preserve">Per sq/m per Annum  </t>
  </si>
  <si>
    <t xml:space="preserve">Blacksmith  </t>
  </si>
  <si>
    <t xml:space="preserve">Blocks &amp; Concrete Producers </t>
  </si>
  <si>
    <t xml:space="preserve">Bolt and Knot Dealers </t>
  </si>
  <si>
    <t xml:space="preserve">CAT A - Shop </t>
  </si>
  <si>
    <t xml:space="preserve">CAT B - Table Top </t>
  </si>
  <si>
    <t xml:space="preserve">CAT A - Large Scale  </t>
  </si>
  <si>
    <t xml:space="preserve">Business Centres </t>
  </si>
  <si>
    <t xml:space="preserve">Butcher’s Licence </t>
  </si>
  <si>
    <t xml:space="preserve">Per annum  </t>
  </si>
  <si>
    <t xml:space="preserve">CAT ‘A’  </t>
  </si>
  <si>
    <t xml:space="preserve">Car Washing Bay </t>
  </si>
  <si>
    <t xml:space="preserve">Carpentry Workshops  </t>
  </si>
  <si>
    <t xml:space="preserve">Contracted Caterers (e.g. School Feeding) </t>
  </si>
  <si>
    <t xml:space="preserve">CAT A -  Above 1,000 pupils </t>
  </si>
  <si>
    <t xml:space="preserve">CAT B - Above 500 to 1,000 pupils </t>
  </si>
  <si>
    <t xml:space="preserve">CAT C - Up to 500 pupils </t>
  </si>
  <si>
    <t xml:space="preserve">CD Sellers (Audio/Video) </t>
  </si>
  <si>
    <t xml:space="preserve">CAT A - Shops  </t>
  </si>
  <si>
    <t xml:space="preserve">CAT B - Table Tops  </t>
  </si>
  <si>
    <t xml:space="preserve">CAT C - Mobile Vans  </t>
  </si>
  <si>
    <t xml:space="preserve">Ceremonial Hiring Services </t>
  </si>
  <si>
    <t xml:space="preserve">Cigarette Dealers </t>
  </si>
  <si>
    <t xml:space="preserve">Cleaning Companies </t>
  </si>
  <si>
    <t xml:space="preserve">CAT  B - Medium Scale </t>
  </si>
  <si>
    <t xml:space="preserve">CAT  C - Small Scale </t>
  </si>
  <si>
    <t xml:space="preserve">Cold Storage Facilities  </t>
  </si>
  <si>
    <t xml:space="preserve">Commercial Houses/Departmental Stores  </t>
  </si>
  <si>
    <t xml:space="preserve">Commissioner of Oath/Letter Writers </t>
  </si>
  <si>
    <t xml:space="preserve">Communication Mast Operating Licence  </t>
  </si>
  <si>
    <t xml:space="preserve"> Per Annum /per mast </t>
  </si>
  <si>
    <t xml:space="preserve">CAT A - 1-10 Masts </t>
  </si>
  <si>
    <t xml:space="preserve">Computer/Accessories/ Office Equipment  Repairs </t>
  </si>
  <si>
    <t xml:space="preserve">CAT  A -  Large Scale </t>
  </si>
  <si>
    <t xml:space="preserve">CAT A - Wholesale  </t>
  </si>
  <si>
    <t xml:space="preserve">CAT B - Retail  </t>
  </si>
  <si>
    <t xml:space="preserve">CAT C - Table Top  </t>
  </si>
  <si>
    <t xml:space="preserve">A. </t>
  </si>
  <si>
    <t xml:space="preserve">B. </t>
  </si>
  <si>
    <t xml:space="preserve">C. </t>
  </si>
  <si>
    <t xml:space="preserve">D. </t>
  </si>
  <si>
    <t xml:space="preserve">E. </t>
  </si>
  <si>
    <t xml:space="preserve">Cooking/Household Utensil Sales </t>
  </si>
  <si>
    <t xml:space="preserve">Cosmetic/Personal Care/Hair Product Sales  </t>
  </si>
  <si>
    <t xml:space="preserve">CAT C - Retail  </t>
  </si>
  <si>
    <t xml:space="preserve">Courier Services  </t>
  </si>
  <si>
    <t xml:space="preserve">Curtains/Carpets etc. Sales </t>
  </si>
  <si>
    <t xml:space="preserve">Dislodging Companies </t>
  </si>
  <si>
    <t xml:space="preserve">Dog Licence </t>
  </si>
  <si>
    <t xml:space="preserve">CAT C - Local Only </t>
  </si>
  <si>
    <t xml:space="preserve">Dressmakers/Tailors (Non-Industrial) </t>
  </si>
  <si>
    <t xml:space="preserve">CAT B - Medium Scale  </t>
  </si>
  <si>
    <t xml:space="preserve">CAT C - Small scale </t>
  </si>
  <si>
    <t xml:space="preserve">Dressmakers/Tailors Services </t>
  </si>
  <si>
    <t xml:space="preserve">CAT A - Knitting, Haberdashery and Embroidery </t>
  </si>
  <si>
    <t xml:space="preserve">CAT B - Knitting and Embroidery </t>
  </si>
  <si>
    <t xml:space="preserve">CAT C - Embroidery only </t>
  </si>
  <si>
    <t xml:space="preserve">CAT D - Knitting only </t>
  </si>
  <si>
    <t xml:space="preserve">CAT F - Haberdashery Only (Small) </t>
  </si>
  <si>
    <t xml:space="preserve">Drilling Companies </t>
  </si>
  <si>
    <t xml:space="preserve">Mining </t>
  </si>
  <si>
    <t xml:space="preserve">CAT A - Exploration &amp; Prospecting - (Large) </t>
  </si>
  <si>
    <t xml:space="preserve">CAT C - Ancillary Services </t>
  </si>
  <si>
    <t xml:space="preserve">Driving Schools </t>
  </si>
  <si>
    <t xml:space="preserve">Educational Institutions – Private  </t>
  </si>
  <si>
    <t xml:space="preserve">Computer Schools/ Training Centre </t>
  </si>
  <si>
    <t xml:space="preserve">CAT C - Local (Small) </t>
  </si>
  <si>
    <t xml:space="preserve">Egg Dealers  </t>
  </si>
  <si>
    <t xml:space="preserve">CAT A - Wholesale </t>
  </si>
  <si>
    <t xml:space="preserve">CAT B - Retail Shops </t>
  </si>
  <si>
    <t xml:space="preserve">CAT C - Mobile Retail </t>
  </si>
  <si>
    <t xml:space="preserve">Electronic/Home Appliance Parts Dealers </t>
  </si>
  <si>
    <t xml:space="preserve">Electronic Media (Radio) Operators </t>
  </si>
  <si>
    <t xml:space="preserve">Electronic Media (Television) Operators </t>
  </si>
  <si>
    <t xml:space="preserve">Embossment Centres </t>
  </si>
  <si>
    <t xml:space="preserve">CAT A - Wholesalers  </t>
  </si>
  <si>
    <t xml:space="preserve">CAT B - Distributors  </t>
  </si>
  <si>
    <t xml:space="preserve">Financial Institutions (Banking) </t>
  </si>
  <si>
    <t xml:space="preserve">- </t>
  </si>
  <si>
    <t xml:space="preserve">Forex Bureaus </t>
  </si>
  <si>
    <t xml:space="preserve">Fire Extinguisher Dealers  </t>
  </si>
  <si>
    <t xml:space="preserve">Glass Sellers (Tainted /Plain) </t>
  </si>
  <si>
    <t xml:space="preserve">CAT A - Gold Refinery  </t>
  </si>
  <si>
    <t xml:space="preserve">CAT B - Gold Merchants  </t>
  </si>
  <si>
    <t xml:space="preserve">Per Month </t>
  </si>
  <si>
    <t xml:space="preserve">Health Facilities – Private  </t>
  </si>
  <si>
    <t xml:space="preserve">Dental Clinics   </t>
  </si>
  <si>
    <t xml:space="preserve">Eye Clinics </t>
  </si>
  <si>
    <t xml:space="preserve">CAT B - Small Scale </t>
  </si>
  <si>
    <t xml:space="preserve">Maternity Homes </t>
  </si>
  <si>
    <t xml:space="preserve">Ice Cream/Yoghurt Dealers </t>
  </si>
  <si>
    <t xml:space="preserve">CAT C - Retail (Small) </t>
  </si>
  <si>
    <t xml:space="preserve">Laundry Services  </t>
  </si>
  <si>
    <t xml:space="preserve">Lottery Business Operators </t>
  </si>
  <si>
    <t xml:space="preserve">Mattress/Foam Products Dealers </t>
  </si>
  <si>
    <t xml:space="preserve">Metal Fabricators  </t>
  </si>
  <si>
    <t xml:space="preserve">CAT A - Above 3 Machines   </t>
  </si>
  <si>
    <t xml:space="preserve">CAT B - 2-3 Machines  </t>
  </si>
  <si>
    <t xml:space="preserve">CAT C - 1 Machine Only </t>
  </si>
  <si>
    <t xml:space="preserve">Mineral Water Producers </t>
  </si>
  <si>
    <t xml:space="preserve">CAT A - Bottled, Sachet &amp; Filtered Water </t>
  </si>
  <si>
    <t xml:space="preserve">CAT B - Bottled &amp; Sachet Water </t>
  </si>
  <si>
    <t xml:space="preserve">CAT C - Sachet Water </t>
  </si>
  <si>
    <t xml:space="preserve">Mineral Water Distribution/Sales  </t>
  </si>
  <si>
    <t xml:space="preserve">CAT C - Retail (Large) </t>
  </si>
  <si>
    <t xml:space="preserve">CAT D - Retail (Medium) </t>
  </si>
  <si>
    <t xml:space="preserve">CAT E - Retail (Small) </t>
  </si>
  <si>
    <t xml:space="preserve">CAT C - Prospecting  </t>
  </si>
  <si>
    <t xml:space="preserve">Mining Operating Licence  </t>
  </si>
  <si>
    <t xml:space="preserve">Mobile Phone &amp; Accessories Sales/Assembling/Repairs </t>
  </si>
  <si>
    <t xml:space="preserve">CAT D - Retail Only </t>
  </si>
  <si>
    <t xml:space="preserve">CAT E - Repairs Only  </t>
  </si>
  <si>
    <t xml:space="preserve">CAT F -  Repairs Only (Small) </t>
  </si>
  <si>
    <t xml:space="preserve">CAT A - Wholesale/Retail </t>
  </si>
  <si>
    <t xml:space="preserve">CAT B - Retail (Medium) </t>
  </si>
  <si>
    <t xml:space="preserve">Non-Governmental Institutions Registration  </t>
  </si>
  <si>
    <t xml:space="preserve"> Onetime payment </t>
  </si>
  <si>
    <t xml:space="preserve">CAT A - International NGOs/CSOs </t>
  </si>
  <si>
    <t xml:space="preserve">CAT B - Local NGOs/CSOs </t>
  </si>
  <si>
    <t xml:space="preserve">CAT C - Community CSOs/CSOs </t>
  </si>
  <si>
    <t xml:space="preserve">Non-Governmental Institutions (Renewal) </t>
  </si>
  <si>
    <t xml:space="preserve">CAT A - International NGOs/CSOs  </t>
  </si>
  <si>
    <t xml:space="preserve">CAT C - Community NGOs/CSOs </t>
  </si>
  <si>
    <t xml:space="preserve">Petrochemical Companies </t>
  </si>
  <si>
    <t xml:space="preserve">Pharmaceutical Companies </t>
  </si>
  <si>
    <t xml:space="preserve">Photographers / Video Operators </t>
  </si>
  <si>
    <t xml:space="preserve">CAT A - Wholesale (Large) </t>
  </si>
  <si>
    <t xml:space="preserve">CAT B - Wholesale (Small) </t>
  </si>
  <si>
    <t xml:space="preserve">CAT F - Polyethylene Sellers </t>
  </si>
  <si>
    <t xml:space="preserve">Plywood Sellers  </t>
  </si>
  <si>
    <t xml:space="preserve">CAT A - Above 2000 Birds </t>
  </si>
  <si>
    <t xml:space="preserve">CAT B - Up to 2000 Birds </t>
  </si>
  <si>
    <t xml:space="preserve">CAT C - Up to 1000 Birds </t>
  </si>
  <si>
    <t xml:space="preserve">CAT D - Up to 500 </t>
  </si>
  <si>
    <t xml:space="preserve">Private Security </t>
  </si>
  <si>
    <t xml:space="preserve">Professional Firms/Individuals </t>
  </si>
  <si>
    <t xml:space="preserve">(Architectural, Auditing, Accounting, Engineering, Legal Firms etc.) </t>
  </si>
  <si>
    <t xml:space="preserve">Quarry/Sand Operators </t>
  </si>
  <si>
    <t xml:space="preserve">Refrigerator/Air Condition Mechanics  </t>
  </si>
  <si>
    <t xml:space="preserve">Refuse Collection Companies </t>
  </si>
  <si>
    <t xml:space="preserve">Rubber Stamp Makers </t>
  </si>
  <si>
    <t xml:space="preserve">Scrap Metal Dealers </t>
  </si>
  <si>
    <t xml:space="preserve">CAT A - Electronic </t>
  </si>
  <si>
    <t xml:space="preserve">CAT B - Manual </t>
  </si>
  <si>
    <t xml:space="preserve">Phone and Internet Services Providers </t>
  </si>
  <si>
    <t xml:space="preserve">Tourism Licenced Facilities </t>
  </si>
  <si>
    <t xml:space="preserve">Accommodation Facilities </t>
  </si>
  <si>
    <t xml:space="preserve">Guest Houses (4-9 Rooms) </t>
  </si>
  <si>
    <t xml:space="preserve">Budget Hotels </t>
  </si>
  <si>
    <t xml:space="preserve">Hostels (Private):  </t>
  </si>
  <si>
    <t xml:space="preserve">Body Building Gym </t>
  </si>
  <si>
    <t xml:space="preserve">Eating/Catering Houses  </t>
  </si>
  <si>
    <t xml:space="preserve">Restaurants </t>
  </si>
  <si>
    <t xml:space="preserve">CAT A - Grade 1 </t>
  </si>
  <si>
    <t xml:space="preserve">Informal Catering Services </t>
  </si>
  <si>
    <t xml:space="preserve">Traditional Catering Establishments (chop bars)  </t>
  </si>
  <si>
    <t xml:space="preserve">Drinking Bars </t>
  </si>
  <si>
    <t xml:space="preserve">Local Fast Food Vendors </t>
  </si>
  <si>
    <t xml:space="preserve">Nightclubs and Theatres </t>
  </si>
  <si>
    <t xml:space="preserve">Nightclub </t>
  </si>
  <si>
    <t xml:space="preserve">Pub </t>
  </si>
  <si>
    <t xml:space="preserve">Travel Trade Enterprises </t>
  </si>
  <si>
    <t xml:space="preserve">Car Hiring/Rental Services  </t>
  </si>
  <si>
    <t xml:space="preserve">Road </t>
  </si>
  <si>
    <t xml:space="preserve">CAT B - Operating from Publicly Owned Terminal </t>
  </si>
  <si>
    <t xml:space="preserve">Transport Unions (Lorry park Operations) </t>
  </si>
  <si>
    <t xml:space="preserve">Heavy Duty  </t>
  </si>
  <si>
    <t xml:space="preserve">Light Duty  </t>
  </si>
  <si>
    <t xml:space="preserve">Multi-Purpose  </t>
  </si>
  <si>
    <t xml:space="preserve">4 - Wheel Cart (Truck) </t>
  </si>
  <si>
    <t xml:space="preserve">1 &amp;  2- Wheel Cart </t>
  </si>
  <si>
    <t xml:space="preserve">46 Passengers and above </t>
  </si>
  <si>
    <t xml:space="preserve">34 - 45 Passengers </t>
  </si>
  <si>
    <t xml:space="preserve">24 - 33 Passengers </t>
  </si>
  <si>
    <t xml:space="preserve">Cargo Trucks (Above 10 Tonnes) </t>
  </si>
  <si>
    <t xml:space="preserve">Cargo Trucks/Kia (Below 10 Tonnes) </t>
  </si>
  <si>
    <t xml:space="preserve">Tipper Trucks: </t>
  </si>
  <si>
    <t xml:space="preserve">Up to 9.5 Cubic metres </t>
  </si>
  <si>
    <t xml:space="preserve">10 - 14 Cubic metres </t>
  </si>
  <si>
    <t xml:space="preserve">15 - 25 Cubic metres </t>
  </si>
  <si>
    <t xml:space="preserve">2,000 - 2,500 Gallon Capacity </t>
  </si>
  <si>
    <t xml:space="preserve">3,000 - 7,000 Gallon Capacity </t>
  </si>
  <si>
    <t xml:space="preserve">Bitumen Tanker </t>
  </si>
  <si>
    <t xml:space="preserve">- D. 7 </t>
  </si>
  <si>
    <t xml:space="preserve">- D 8 </t>
  </si>
  <si>
    <t xml:space="preserve">Dumper </t>
  </si>
  <si>
    <t xml:space="preserve">Excavator </t>
  </si>
  <si>
    <t xml:space="preserve">Flat Truck </t>
  </si>
  <si>
    <t xml:space="preserve">Hearse </t>
  </si>
  <si>
    <t xml:space="preserve">Towing Truck </t>
  </si>
  <si>
    <t xml:space="preserve">Tractors </t>
  </si>
  <si>
    <t xml:space="preserve">Roll-on Roll-off </t>
  </si>
  <si>
    <t xml:space="preserve">CAT B - Firewood Sellers (Large)  </t>
  </si>
  <si>
    <t xml:space="preserve">CAT C - Firewood Sellers (Medium)  </t>
  </si>
  <si>
    <t xml:space="preserve">CAT D - Firewood Sellers (Small) </t>
  </si>
  <si>
    <t xml:space="preserve">CAT E - Charcoal  Sellers </t>
  </si>
  <si>
    <t xml:space="preserve">Sub Item </t>
  </si>
  <si>
    <t xml:space="preserve">Item Description </t>
  </si>
  <si>
    <t xml:space="preserve">Unit of Measure </t>
  </si>
  <si>
    <t xml:space="preserve">Building Plans and Permits </t>
  </si>
  <si>
    <t xml:space="preserve">Per Project </t>
  </si>
  <si>
    <t xml:space="preserve">Jacket/Application Forms </t>
  </si>
  <si>
    <t xml:space="preserve">BUILDING PROCESSING FEE (Non-Refundable Deposit) </t>
  </si>
  <si>
    <t xml:space="preserve"> RESIDENTIAL </t>
  </si>
  <si>
    <t xml:space="preserve">General residential development (1 storey) </t>
  </si>
  <si>
    <t xml:space="preserve">2 storey residential development   </t>
  </si>
  <si>
    <t xml:space="preserve">3 storey residential development (below a gross floor area of  450m² ) </t>
  </si>
  <si>
    <t xml:space="preserve">Apartments </t>
  </si>
  <si>
    <t xml:space="preserve">Per Unit </t>
  </si>
  <si>
    <t xml:space="preserve">COMMERCIAL </t>
  </si>
  <si>
    <t xml:space="preserve">Filling Station </t>
  </si>
  <si>
    <t xml:space="preserve">Shops  </t>
  </si>
  <si>
    <t xml:space="preserve">Up to 2 storey shops development </t>
  </si>
  <si>
    <t xml:space="preserve">Shops development (below a gross floor area of 450m²) </t>
  </si>
  <si>
    <t xml:space="preserve">Hotels </t>
  </si>
  <si>
    <t xml:space="preserve">2 Storey Hotel building </t>
  </si>
  <si>
    <t xml:space="preserve">Storey Hotel building </t>
  </si>
  <si>
    <t xml:space="preserve">Single storey restaurant </t>
  </si>
  <si>
    <t xml:space="preserve">2 storey restaurant </t>
  </si>
  <si>
    <t xml:space="preserve">3 storey restaurant </t>
  </si>
  <si>
    <t xml:space="preserve">Multi-storey parking facility </t>
  </si>
  <si>
    <t xml:space="preserve">2 storey parking facility </t>
  </si>
  <si>
    <t xml:space="preserve">3 storey parking facility </t>
  </si>
  <si>
    <t xml:space="preserve">Banking hall </t>
  </si>
  <si>
    <r>
      <t>1 storey</t>
    </r>
    <r>
      <rPr>
        <b/>
        <sz val="10"/>
        <color rgb="FF000000"/>
        <rFont val="Arial"/>
        <family val="2"/>
      </rPr>
      <t xml:space="preserve"> </t>
    </r>
    <r>
      <rPr>
        <sz val="10"/>
        <color rgb="FF000000"/>
        <rFont val="Arial"/>
        <family val="2"/>
      </rPr>
      <t xml:space="preserve">Banking hall </t>
    </r>
  </si>
  <si>
    <t xml:space="preserve">2 storey Banking hall </t>
  </si>
  <si>
    <t xml:space="preserve">3 storey Banking hall </t>
  </si>
  <si>
    <t xml:space="preserve">Radio/TV station building </t>
  </si>
  <si>
    <t xml:space="preserve">1 storey  building  </t>
  </si>
  <si>
    <t xml:space="preserve">Telecommunication Mast </t>
  </si>
  <si>
    <t xml:space="preserve">Printing houses </t>
  </si>
  <si>
    <t xml:space="preserve">1 storey printing house  </t>
  </si>
  <si>
    <t xml:space="preserve">2 storey printing house </t>
  </si>
  <si>
    <t xml:space="preserve">3 Storey printing house  </t>
  </si>
  <si>
    <t xml:space="preserve">CIVIC AND CULTURAL </t>
  </si>
  <si>
    <t xml:space="preserve">Offices </t>
  </si>
  <si>
    <t xml:space="preserve">Up to 2 storey office  </t>
  </si>
  <si>
    <t xml:space="preserve">3 storey office  </t>
  </si>
  <si>
    <t xml:space="preserve">Churches/mosque </t>
  </si>
  <si>
    <t xml:space="preserve">1 storey church/mosque  </t>
  </si>
  <si>
    <t xml:space="preserve">2 storey church/mosque  </t>
  </si>
  <si>
    <t xml:space="preserve">3 storey church/mosque  </t>
  </si>
  <si>
    <t xml:space="preserve">Hospital/clinic/laboratory </t>
  </si>
  <si>
    <t xml:space="preserve">1 storey Hospital/clinic/laboratory </t>
  </si>
  <si>
    <t xml:space="preserve">2 storey Hospital/clinic/laboratory </t>
  </si>
  <si>
    <t xml:space="preserve">3 storey Hospital/clinic/laboratory </t>
  </si>
  <si>
    <t xml:space="preserve">FACTORIES/INDUSTRIAL BUILDINGS </t>
  </si>
  <si>
    <t xml:space="preserve">Ware house (storage only) </t>
  </si>
  <si>
    <r>
      <t>1 storey Ware house (storage only</t>
    </r>
    <r>
      <rPr>
        <b/>
        <sz val="10"/>
        <color rgb="FF000000"/>
        <rFont val="Arial"/>
        <family val="2"/>
      </rPr>
      <t>)</t>
    </r>
    <r>
      <rPr>
        <sz val="10"/>
        <color rgb="FF000000"/>
        <rFont val="Arial"/>
        <family val="2"/>
      </rPr>
      <t xml:space="preserve"> </t>
    </r>
  </si>
  <si>
    <t xml:space="preserve">2 storey Ware house (storage only) </t>
  </si>
  <si>
    <t xml:space="preserve">3 storey Ware house (storage only)  </t>
  </si>
  <si>
    <t xml:space="preserve">Ware house and Office </t>
  </si>
  <si>
    <t xml:space="preserve">1 storey Ware house and Office  </t>
  </si>
  <si>
    <t xml:space="preserve">2 storey Ware house and Office </t>
  </si>
  <si>
    <t xml:space="preserve">3 storey Ware house and Office </t>
  </si>
  <si>
    <t xml:space="preserve">Ware house and Residence </t>
  </si>
  <si>
    <t xml:space="preserve">1 storey Warehouse &amp; Residence </t>
  </si>
  <si>
    <t xml:space="preserve">2 storey Warehouse &amp; Residence  </t>
  </si>
  <si>
    <t xml:space="preserve">3 storey Warehouse &amp; Residence  </t>
  </si>
  <si>
    <t xml:space="preserve">Factories </t>
  </si>
  <si>
    <t xml:space="preserve">Up to 2 storey factory </t>
  </si>
  <si>
    <t xml:space="preserve">Up to  3 storey factory </t>
  </si>
  <si>
    <t xml:space="preserve">Industrial complex </t>
  </si>
  <si>
    <t xml:space="preserve">Up to 2 storey industrial complex </t>
  </si>
  <si>
    <t xml:space="preserve">Up to 3 storey industrial complex </t>
  </si>
  <si>
    <t xml:space="preserve">EDUCATION (PRIVATE) </t>
  </si>
  <si>
    <t xml:space="preserve">Pre-school </t>
  </si>
  <si>
    <t xml:space="preserve">1 storey pre-school </t>
  </si>
  <si>
    <t xml:space="preserve">2 storey pre-school </t>
  </si>
  <si>
    <t xml:space="preserve">3 storey pre-school </t>
  </si>
  <si>
    <t xml:space="preserve">Basic School </t>
  </si>
  <si>
    <t xml:space="preserve">1 storey basic school </t>
  </si>
  <si>
    <t xml:space="preserve">2 storey basic school </t>
  </si>
  <si>
    <t xml:space="preserve">3 storey basic school </t>
  </si>
  <si>
    <t xml:space="preserve">Second Cycle School </t>
  </si>
  <si>
    <t xml:space="preserve">1 storey second cycle school </t>
  </si>
  <si>
    <t xml:space="preserve">2 storey second cycle school </t>
  </si>
  <si>
    <t xml:space="preserve">3 storey second cycle school </t>
  </si>
  <si>
    <t xml:space="preserve">Basic and second cycle </t>
  </si>
  <si>
    <t>1 storey basic and second cycle school</t>
  </si>
  <si>
    <t xml:space="preserve">2 storey basic and second cycle school </t>
  </si>
  <si>
    <t>3 storey basic and second cycle school</t>
  </si>
  <si>
    <t xml:space="preserve">Vocational/Technical </t>
  </si>
  <si>
    <t xml:space="preserve">1 storey vocational/technical school </t>
  </si>
  <si>
    <t xml:space="preserve">2 storey vocational/technical school </t>
  </si>
  <si>
    <t>3 storey vocational/technical school</t>
  </si>
  <si>
    <t xml:space="preserve">Tertiary </t>
  </si>
  <si>
    <t xml:space="preserve">1 storey private tertiary school building  </t>
  </si>
  <si>
    <t>2 storey private tertiary school building</t>
  </si>
  <si>
    <t xml:space="preserve">3 storey private tertiary school building </t>
  </si>
  <si>
    <t xml:space="preserve">1 storey private driving school </t>
  </si>
  <si>
    <t xml:space="preserve">2 storey private driving school  </t>
  </si>
  <si>
    <t xml:space="preserve">3 storey private driving school  </t>
  </si>
  <si>
    <t xml:space="preserve">OPEN SPACE &amp; RECREATIONAL DEVELOPMENT </t>
  </si>
  <si>
    <t xml:space="preserve">Sports complex  </t>
  </si>
  <si>
    <t xml:space="preserve">Events centre  </t>
  </si>
  <si>
    <t xml:space="preserve">Renovation/Rehabilitation/Refurbishment </t>
  </si>
  <si>
    <t xml:space="preserve">viii </t>
  </si>
  <si>
    <t xml:space="preserve">Planning Permission in Principle (AIP) </t>
  </si>
  <si>
    <t>Hoarding (Non-residential)</t>
  </si>
  <si>
    <t xml:space="preserve">x </t>
  </si>
  <si>
    <t xml:space="preserve">Demolishing </t>
  </si>
  <si>
    <t xml:space="preserve">Certificate of Habitation/Occupancy </t>
  </si>
  <si>
    <t xml:space="preserve">Commercial </t>
  </si>
  <si>
    <t>CAT 'A'</t>
  </si>
  <si>
    <t>CAT 'B'</t>
  </si>
  <si>
    <t xml:space="preserve">Industrial </t>
  </si>
  <si>
    <t xml:space="preserve">Civic &amp; Cultural </t>
  </si>
  <si>
    <t>Residential</t>
  </si>
  <si>
    <t xml:space="preserve">Temporary Structures  </t>
  </si>
  <si>
    <t xml:space="preserve">xiii </t>
  </si>
  <si>
    <t xml:space="preserve">Validation of Spatial Data  </t>
  </si>
  <si>
    <t xml:space="preserve">Checking of Site </t>
  </si>
  <si>
    <t xml:space="preserve">0.16 acre </t>
  </si>
  <si>
    <t xml:space="preserve">0.17 acre - 0.32 acre </t>
  </si>
  <si>
    <t xml:space="preserve">0.33 acre - 1 acre </t>
  </si>
  <si>
    <t xml:space="preserve">Above 1 acre  </t>
  </si>
  <si>
    <t xml:space="preserve">Tracing/Extract of Site </t>
  </si>
  <si>
    <t xml:space="preserve">Zoning Comments </t>
  </si>
  <si>
    <t xml:space="preserve">0.17 acres - 0.32 acre </t>
  </si>
  <si>
    <t xml:space="preserve">PERMIT CHARGES  </t>
  </si>
  <si>
    <t>New Development</t>
  </si>
  <si>
    <t xml:space="preserve">Building/Permanent Structure </t>
  </si>
  <si>
    <t xml:space="preserve">Cost of construction </t>
  </si>
  <si>
    <t xml:space="preserve">Hoarding Permit (only) </t>
  </si>
  <si>
    <t xml:space="preserve">Per metre </t>
  </si>
  <si>
    <t xml:space="preserve">Fence Wall Permit (only) </t>
  </si>
  <si>
    <t xml:space="preserve">Mast Permit (Installation) </t>
  </si>
  <si>
    <t xml:space="preserve">One Time Payment </t>
  </si>
  <si>
    <r>
      <t>Building Permit Renewal</t>
    </r>
    <r>
      <rPr>
        <sz val="10"/>
        <color rgb="FF000000"/>
        <rFont val="Arial"/>
        <family val="2"/>
      </rPr>
      <t xml:space="preserve">  </t>
    </r>
    <r>
      <rPr>
        <b/>
        <sz val="10"/>
        <color rgb="FF000000"/>
        <rFont val="Arial"/>
        <family val="2"/>
      </rPr>
      <t xml:space="preserve">(upon expiration of original permit/extension of time) </t>
    </r>
  </si>
  <si>
    <t xml:space="preserve">Residential </t>
  </si>
  <si>
    <t xml:space="preserve">Factories/ Industrial </t>
  </si>
  <si>
    <t xml:space="preserve">Open Space &amp; Recreational Development </t>
  </si>
  <si>
    <t xml:space="preserve">Renewal for Temporary Structures </t>
  </si>
  <si>
    <t xml:space="preserve">Permit to repair/renovate/ rehabilitate/refurbish/convert </t>
  </si>
  <si>
    <t xml:space="preserve"> ii.</t>
  </si>
  <si>
    <t xml:space="preserve">All Others Structures </t>
  </si>
  <si>
    <t xml:space="preserve">0.40% of Renovation Cost </t>
  </si>
  <si>
    <t xml:space="preserve">Temporary Structure Permit  (Constructional Site)  </t>
  </si>
  <si>
    <t xml:space="preserve">Industrial/Commercial Properties/Office </t>
  </si>
  <si>
    <t xml:space="preserve">Mixed Use </t>
  </si>
  <si>
    <t xml:space="preserve">Other Temporary Structures Permit (Provisional Site) </t>
  </si>
  <si>
    <t xml:space="preserve">Containers/Sealed Metal </t>
  </si>
  <si>
    <t xml:space="preserve">Container (Fabricated Metals) </t>
  </si>
  <si>
    <t xml:space="preserve">Sheds </t>
  </si>
  <si>
    <t xml:space="preserve">Wooden Kiosks </t>
  </si>
  <si>
    <t>F.</t>
  </si>
  <si>
    <t>Other Charges</t>
  </si>
  <si>
    <t xml:space="preserve">Certified True Copy </t>
  </si>
  <si>
    <t xml:space="preserve">Cost of reproducing new documents  </t>
  </si>
  <si>
    <t xml:space="preserve">Certificate of Habitation(COH) </t>
  </si>
  <si>
    <t>% of Prevailing Building Permit Fee</t>
  </si>
  <si>
    <t xml:space="preserve">             </t>
  </si>
  <si>
    <t xml:space="preserve">Demolition Permit  </t>
  </si>
  <si>
    <t xml:space="preserve">Per case  </t>
  </si>
  <si>
    <t xml:space="preserve">Permit For Construction:  </t>
  </si>
  <si>
    <t xml:space="preserve">Swimming Pool </t>
  </si>
  <si>
    <t xml:space="preserve">Fountain/Water Falls </t>
  </si>
  <si>
    <t xml:space="preserve">Tennis Court/Volley Ball/Basket </t>
  </si>
  <si>
    <t xml:space="preserve">Ball </t>
  </si>
  <si>
    <t xml:space="preserve">Football Pitch </t>
  </si>
  <si>
    <t xml:space="preserve">Outdoor Jacuzzi </t>
  </si>
  <si>
    <t xml:space="preserve">Road Crossing (Cutting) Permit Fees: </t>
  </si>
  <si>
    <t xml:space="preserve">Asphalt Roads </t>
  </si>
  <si>
    <t xml:space="preserve">Paved/Surfaced Dressed Road </t>
  </si>
  <si>
    <t xml:space="preserve">Per  Metre </t>
  </si>
  <si>
    <t xml:space="preserve">Thrust Boring </t>
  </si>
  <si>
    <t xml:space="preserve">Permit For Construction of Additional Septic Tank </t>
  </si>
  <si>
    <t xml:space="preserve">Per Tank </t>
  </si>
  <si>
    <t xml:space="preserve">Commercial and Industrial </t>
  </si>
  <si>
    <t xml:space="preserve">Permit For Construction of Additional Tanks  </t>
  </si>
  <si>
    <t xml:space="preserve">Filling Stations and Others </t>
  </si>
  <si>
    <t xml:space="preserve">Construction of Road, Kerbs, Gutters by Estate Developers </t>
  </si>
  <si>
    <t xml:space="preserve">1% of  Cost of  Dev't </t>
  </si>
  <si>
    <t xml:space="preserve">APPROVAL FEES FOR LAND APPLICATION  </t>
  </si>
  <si>
    <t xml:space="preserve"> SUB-DIVISIONS </t>
  </si>
  <si>
    <t xml:space="preserve"> Residential  </t>
  </si>
  <si>
    <t xml:space="preserve">1st Class </t>
  </si>
  <si>
    <t xml:space="preserve">0.17 - 0.32acre </t>
  </si>
  <si>
    <t xml:space="preserve">0.33 - 1 acre </t>
  </si>
  <si>
    <t xml:space="preserve">2nd Class </t>
  </si>
  <si>
    <t xml:space="preserve">3rd Class </t>
  </si>
  <si>
    <t xml:space="preserve">0.17 acre - 0.32 acre  </t>
  </si>
  <si>
    <t xml:space="preserve"> Industrial </t>
  </si>
  <si>
    <t xml:space="preserve">Heavy Duty </t>
  </si>
  <si>
    <t xml:space="preserve">0.32 acre  </t>
  </si>
  <si>
    <t xml:space="preserve">0.32 - 1 acre </t>
  </si>
  <si>
    <t xml:space="preserve">Light Duty </t>
  </si>
  <si>
    <t xml:space="preserve"> Civic and Cultural </t>
  </si>
  <si>
    <t xml:space="preserve">0.32 - 1 acre  </t>
  </si>
  <si>
    <r>
      <t>Education</t>
    </r>
    <r>
      <rPr>
        <sz val="10"/>
        <color rgb="FF000000"/>
        <rFont val="Arial"/>
        <family val="2"/>
      </rPr>
      <t xml:space="preserve"> </t>
    </r>
  </si>
  <si>
    <t xml:space="preserve">0.32 acre </t>
  </si>
  <si>
    <t xml:space="preserve">Change of Use  </t>
  </si>
  <si>
    <t xml:space="preserve">Residential to commercial </t>
  </si>
  <si>
    <t xml:space="preserve">Up to 0.32 acre </t>
  </si>
  <si>
    <t xml:space="preserve"> Residential to Educational </t>
  </si>
  <si>
    <t xml:space="preserve">Residential to Light industrial </t>
  </si>
  <si>
    <t xml:space="preserve">Residential to Civic and Cultural </t>
  </si>
  <si>
    <t xml:space="preserve">Up to 0.32 acres </t>
  </si>
  <si>
    <t xml:space="preserve">0.33 - 1 acre  </t>
  </si>
  <si>
    <t xml:space="preserve">Industrial to Civic and Cultural </t>
  </si>
  <si>
    <t xml:space="preserve">Up to 1 acre </t>
  </si>
  <si>
    <t xml:space="preserve">Industrial to Mixed Use </t>
  </si>
  <si>
    <r>
      <t>Educational to Mixed Use</t>
    </r>
    <r>
      <rPr>
        <sz val="10"/>
        <color rgb="FF000000"/>
        <rFont val="Arial"/>
        <family val="2"/>
      </rPr>
      <t xml:space="preserve"> </t>
    </r>
    <r>
      <rPr>
        <b/>
        <sz val="10"/>
        <color rgb="FF000000"/>
        <rFont val="Arial"/>
        <family val="2"/>
      </rPr>
      <t xml:space="preserve"> </t>
    </r>
  </si>
  <si>
    <t xml:space="preserve">Educational to residential </t>
  </si>
  <si>
    <t xml:space="preserve">Up to 0.16 acre  </t>
  </si>
  <si>
    <t xml:space="preserve"> 0.17 - 0.32 acre </t>
  </si>
  <si>
    <t xml:space="preserve"> 0.33 acre and above </t>
  </si>
  <si>
    <t xml:space="preserve">Open space to residential </t>
  </si>
  <si>
    <t xml:space="preserve">Open space to education </t>
  </si>
  <si>
    <t xml:space="preserve">Open space to mixed use </t>
  </si>
  <si>
    <t xml:space="preserve">Up to 0. 32 acre </t>
  </si>
  <si>
    <t xml:space="preserve">Publication of Approved Rezoning Request </t>
  </si>
  <si>
    <t xml:space="preserve">Subitem </t>
  </si>
  <si>
    <t>Item Description</t>
  </si>
  <si>
    <t xml:space="preserve">Unit of Measure  </t>
  </si>
  <si>
    <t xml:space="preserve">Burial (Cemetery) Fees  </t>
  </si>
  <si>
    <t xml:space="preserve">General </t>
  </si>
  <si>
    <r>
      <t xml:space="preserve">Per Burial </t>
    </r>
    <r>
      <rPr>
        <b/>
        <sz val="10"/>
        <color rgb="FF000000"/>
        <rFont val="Arial"/>
        <family val="2"/>
      </rPr>
      <t xml:space="preserve"> </t>
    </r>
  </si>
  <si>
    <r>
      <t>CAT A - 1 - 5 years</t>
    </r>
    <r>
      <rPr>
        <b/>
        <sz val="10"/>
        <color rgb="FF000000"/>
        <rFont val="Arial"/>
        <family val="2"/>
      </rPr>
      <t xml:space="preserve"> </t>
    </r>
  </si>
  <si>
    <r>
      <t xml:space="preserve"> </t>
    </r>
    <r>
      <rPr>
        <b/>
        <sz val="10"/>
        <color rgb="FF000000"/>
        <rFont val="Arial"/>
        <family val="2"/>
      </rPr>
      <t xml:space="preserve"> </t>
    </r>
  </si>
  <si>
    <r>
      <t>CAT B - 6 -17 years</t>
    </r>
    <r>
      <rPr>
        <b/>
        <sz val="10"/>
        <color rgb="FF000000"/>
        <rFont val="Arial"/>
        <family val="2"/>
      </rPr>
      <t xml:space="preserve"> </t>
    </r>
  </si>
  <si>
    <r>
      <t>CAT C - Adults (Above 18 years)</t>
    </r>
    <r>
      <rPr>
        <b/>
        <sz val="10"/>
        <color rgb="FF000000"/>
        <rFont val="Arial"/>
        <family val="2"/>
      </rPr>
      <t xml:space="preserve"> </t>
    </r>
  </si>
  <si>
    <r>
      <t>CAT D - Tombstone e.g. marble, terrazzo, vault</t>
    </r>
    <r>
      <rPr>
        <b/>
        <sz val="10"/>
        <color rgb="FF000000"/>
        <rFont val="Arial"/>
        <family val="2"/>
      </rPr>
      <t xml:space="preserve"> </t>
    </r>
  </si>
  <si>
    <r>
      <t xml:space="preserve">Onetime Payment </t>
    </r>
    <r>
      <rPr>
        <b/>
        <sz val="10"/>
        <color rgb="FF000000"/>
        <rFont val="Arial"/>
        <family val="2"/>
      </rPr>
      <t xml:space="preserve"> </t>
    </r>
  </si>
  <si>
    <t xml:space="preserve">Exportation of corpse (Outside Country) </t>
  </si>
  <si>
    <r>
      <t>Per burial</t>
    </r>
    <r>
      <rPr>
        <b/>
        <sz val="10"/>
        <color rgb="FF000000"/>
        <rFont val="Arial"/>
        <family val="2"/>
      </rPr>
      <t xml:space="preserve"> </t>
    </r>
  </si>
  <si>
    <t xml:space="preserve">Burials at Home </t>
  </si>
  <si>
    <t xml:space="preserve">Exhumation of Corpse </t>
  </si>
  <si>
    <r>
      <t>Per Court Order</t>
    </r>
    <r>
      <rPr>
        <b/>
        <sz val="10"/>
        <color rgb="FF000000"/>
        <rFont val="Arial"/>
        <family val="2"/>
      </rPr>
      <t xml:space="preserve"> </t>
    </r>
  </si>
  <si>
    <t xml:space="preserve">Business/Product Promotion </t>
  </si>
  <si>
    <r>
      <t>One Week</t>
    </r>
    <r>
      <rPr>
        <b/>
        <sz val="10"/>
        <color rgb="FF000000"/>
        <rFont val="Arial"/>
        <family val="2"/>
      </rPr>
      <t xml:space="preserve"> </t>
    </r>
  </si>
  <si>
    <t xml:space="preserve">Per Visit </t>
  </si>
  <si>
    <r>
      <t>Conservancy</t>
    </r>
    <r>
      <rPr>
        <sz val="10"/>
        <color rgb="FF000000"/>
        <rFont val="Arial"/>
        <family val="2"/>
      </rPr>
      <t xml:space="preserve"> </t>
    </r>
  </si>
  <si>
    <r>
      <t>Franchised</t>
    </r>
    <r>
      <rPr>
        <sz val="10"/>
        <color rgb="FF000000"/>
        <rFont val="Arial"/>
        <family val="2"/>
      </rPr>
      <t xml:space="preserve"> </t>
    </r>
  </si>
  <si>
    <t xml:space="preserve">Franchise - Public Toilet Operators </t>
  </si>
  <si>
    <t xml:space="preserve">Fee based on Resolution of the Assembly </t>
  </si>
  <si>
    <t xml:space="preserve">Franchise - Public Bath house Operators </t>
  </si>
  <si>
    <t xml:space="preserve">Franchise - Public Urinal Operators </t>
  </si>
  <si>
    <r>
      <t xml:space="preserve"> </t>
    </r>
    <r>
      <rPr>
        <sz val="10"/>
        <color rgb="FF000000"/>
        <rFont val="Arial"/>
        <family val="2"/>
      </rPr>
      <t xml:space="preserve"> </t>
    </r>
  </si>
  <si>
    <t xml:space="preserve">Public Bathhouse (No shower) </t>
  </si>
  <si>
    <t xml:space="preserve">Public Bathhouse (with shower) </t>
  </si>
  <si>
    <t xml:space="preserve">Crusade Outreach /Concert Programmes </t>
  </si>
  <si>
    <t xml:space="preserve">Environmental Health Inspection and Certificate fee </t>
  </si>
  <si>
    <t xml:space="preserve">i.. </t>
  </si>
  <si>
    <t xml:space="preserve">Application Forms  </t>
  </si>
  <si>
    <t xml:space="preserve">Suitability (Health) Certification </t>
  </si>
  <si>
    <t xml:space="preserve">CAT A - Hotels and Restaurants  </t>
  </si>
  <si>
    <t xml:space="preserve">CAT B - Chop and Drinking Bars  </t>
  </si>
  <si>
    <t xml:space="preserve">CAT C - Food Vendors  </t>
  </si>
  <si>
    <t xml:space="preserve">Export/Conveyance  </t>
  </si>
  <si>
    <t xml:space="preserve">Animals  </t>
  </si>
  <si>
    <t xml:space="preserve">Cow </t>
  </si>
  <si>
    <t xml:space="preserve">Per animal </t>
  </si>
  <si>
    <t xml:space="preserve">Sheep, Goats, Pigs, Donkey, Dog etc. </t>
  </si>
  <si>
    <t xml:space="preserve">Birds </t>
  </si>
  <si>
    <t xml:space="preserve">Per bird </t>
  </si>
  <si>
    <t xml:space="preserve">Fish </t>
  </si>
  <si>
    <t xml:space="preserve">Per basket </t>
  </si>
  <si>
    <t xml:space="preserve">Bush Meat </t>
  </si>
  <si>
    <t xml:space="preserve">Per Maxi bag </t>
  </si>
  <si>
    <t xml:space="preserve">Per Mini bag </t>
  </si>
  <si>
    <t xml:space="preserve">Charcoal  </t>
  </si>
  <si>
    <t xml:space="preserve">Per bag </t>
  </si>
  <si>
    <t xml:space="preserve">Per load </t>
  </si>
  <si>
    <t xml:space="preserve">Firewood  </t>
  </si>
  <si>
    <t xml:space="preserve"> - Articulator Truck  </t>
  </si>
  <si>
    <t xml:space="preserve"> - Mummy Truck  </t>
  </si>
  <si>
    <t xml:space="preserve"> - Kia Truck  </t>
  </si>
  <si>
    <t xml:space="preserve"> - Abossey Okai macho motor king/ Donkey Cart </t>
  </si>
  <si>
    <r>
      <t xml:space="preserve">Fruits </t>
    </r>
    <r>
      <rPr>
        <sz val="10"/>
        <color rgb="FF000000"/>
        <rFont val="Arial"/>
        <family val="2"/>
      </rPr>
      <t>(Banana, Mango, Pawpaw, Pineapple, Pear, Oranges etc.)</t>
    </r>
    <r>
      <rPr>
        <b/>
        <sz val="10"/>
        <color rgb="FF000000"/>
        <rFont val="Arial"/>
        <family val="2"/>
      </rPr>
      <t xml:space="preserve"> </t>
    </r>
  </si>
  <si>
    <t xml:space="preserve">Per crate/bag/ basket </t>
  </si>
  <si>
    <t xml:space="preserve">Coconut </t>
  </si>
  <si>
    <t xml:space="preserve">Per load  </t>
  </si>
  <si>
    <r>
      <t xml:space="preserve">Milled Foods </t>
    </r>
    <r>
      <rPr>
        <sz val="10"/>
        <color rgb="FF000000"/>
        <rFont val="Arial"/>
        <family val="2"/>
      </rPr>
      <t xml:space="preserve">(Corn dough, Cassava dough, Groundnut paste, Gari etc.) </t>
    </r>
  </si>
  <si>
    <t xml:space="preserve">Per bag/ Per container </t>
  </si>
  <si>
    <t xml:space="preserve">Stones/Quarry/Gravel Products </t>
  </si>
  <si>
    <t xml:space="preserve">           - Above 7 Tonnes </t>
  </si>
  <si>
    <t xml:space="preserve">           -  6 to 7 Tonnes </t>
  </si>
  <si>
    <t xml:space="preserve">           - Up to 5 Tonnes </t>
  </si>
  <si>
    <t xml:space="preserve">Sand including river and sea sand </t>
  </si>
  <si>
    <t xml:space="preserve">           - 6 to 7 Tonnes </t>
  </si>
  <si>
    <t xml:space="preserve">Roots and Tubers  </t>
  </si>
  <si>
    <t xml:space="preserve">Yam </t>
  </si>
  <si>
    <t xml:space="preserve">100 pieces </t>
  </si>
  <si>
    <t xml:space="preserve">Yam - Articulator Truck  </t>
  </si>
  <si>
    <t xml:space="preserve">Yam - Mummy Truck  </t>
  </si>
  <si>
    <t xml:space="preserve">Yam - Kia Truck  </t>
  </si>
  <si>
    <t xml:space="preserve"> Yam - Abossey Okai macho motor king </t>
  </si>
  <si>
    <t xml:space="preserve">Cocoyam, Cassava, Potato </t>
  </si>
  <si>
    <t xml:space="preserve">Vegetable dealers </t>
  </si>
  <si>
    <t xml:space="preserve">Per bag/crate/ basket </t>
  </si>
  <si>
    <t xml:space="preserve">xv. </t>
  </si>
  <si>
    <t xml:space="preserve">Palm Oil, Coconut Oil, Groundnut Oil </t>
  </si>
  <si>
    <t xml:space="preserve">Per gallon (4.5 Litres) </t>
  </si>
  <si>
    <t xml:space="preserve">xvi. </t>
  </si>
  <si>
    <t xml:space="preserve">Shea Nuts </t>
  </si>
  <si>
    <t xml:space="preserve">Per Bag </t>
  </si>
  <si>
    <t xml:space="preserve">xvii. </t>
  </si>
  <si>
    <t xml:space="preserve">Shea Butter </t>
  </si>
  <si>
    <t xml:space="preserve">Per tonne </t>
  </si>
  <si>
    <t xml:space="preserve">Articulator Truck </t>
  </si>
  <si>
    <t xml:space="preserve">xix. </t>
  </si>
  <si>
    <t xml:space="preserve">Off-Loading/Landing Fee </t>
  </si>
  <si>
    <t xml:space="preserve">CAT A - Articulator Truck </t>
  </si>
  <si>
    <t xml:space="preserve">CAT B - Cargo trucks &amp; Buses </t>
  </si>
  <si>
    <t xml:space="preserve">Lorry Park Fee </t>
  </si>
  <si>
    <t xml:space="preserve">Commercial Vehicles </t>
  </si>
  <si>
    <t xml:space="preserve">Per day </t>
  </si>
  <si>
    <t xml:space="preserve">Taxi/Hiring </t>
  </si>
  <si>
    <t xml:space="preserve">Mini Bus Up to 12-23 seater </t>
  </si>
  <si>
    <t xml:space="preserve">Bus/Kia Up to 24-33 seater </t>
  </si>
  <si>
    <t xml:space="preserve">Bus/Kia (33 seater +) </t>
  </si>
  <si>
    <t xml:space="preserve">Articulator truck </t>
  </si>
  <si>
    <t xml:space="preserve">Tipper truck </t>
  </si>
  <si>
    <t xml:space="preserve">Lorry park Overseer (Book men) </t>
  </si>
  <si>
    <t xml:space="preserve">Rig Saw (Yellow Tricycle) </t>
  </si>
  <si>
    <t xml:space="preserve">Non-Lorry Park Mobile Vehicles (e.g. Taxi) </t>
  </si>
  <si>
    <t xml:space="preserve">Private Vehicles </t>
  </si>
  <si>
    <t xml:space="preserve">Daily parking </t>
  </si>
  <si>
    <t xml:space="preserve">Saloon Cars (short parking) </t>
  </si>
  <si>
    <t xml:space="preserve">Long parking full day  </t>
  </si>
  <si>
    <t xml:space="preserve">Mini  Cargo Bus </t>
  </si>
  <si>
    <t xml:space="preserve">Medium Trucks </t>
  </si>
  <si>
    <t xml:space="preserve">Big Cargo Trucks </t>
  </si>
  <si>
    <t xml:space="preserve">Articulator Trucks </t>
  </si>
  <si>
    <t xml:space="preserve">Monthly Parking (for all vehicles) </t>
  </si>
  <si>
    <t xml:space="preserve">Market  </t>
  </si>
  <si>
    <t xml:space="preserve">Per day/night </t>
  </si>
  <si>
    <t xml:space="preserve">Market Tolls (Daily/ Night Tolls) </t>
  </si>
  <si>
    <r>
      <t xml:space="preserve">Marriage Fees  </t>
    </r>
    <r>
      <rPr>
        <sz val="10"/>
        <color rgb="FF000000"/>
        <rFont val="Arial"/>
        <family val="2"/>
      </rPr>
      <t xml:space="preserve"> </t>
    </r>
  </si>
  <si>
    <t xml:space="preserve">Ordinance (Cap 127)  </t>
  </si>
  <si>
    <t xml:space="preserve">Per Registration  </t>
  </si>
  <si>
    <t xml:space="preserve">Customary Marriage  </t>
  </si>
  <si>
    <t xml:space="preserve">Divorce Certificate (Customary) </t>
  </si>
  <si>
    <t xml:space="preserve">Per Document  </t>
  </si>
  <si>
    <t xml:space="preserve">Registrar's Certificate  </t>
  </si>
  <si>
    <t xml:space="preserve">Certificate of Marriage  </t>
  </si>
  <si>
    <t xml:space="preserve">Per document </t>
  </si>
  <si>
    <t xml:space="preserve">Registration of Churches for Marriage </t>
  </si>
  <si>
    <t xml:space="preserve">Per Church </t>
  </si>
  <si>
    <r>
      <t xml:space="preserve">On-Street Parking </t>
    </r>
    <r>
      <rPr>
        <sz val="10"/>
        <color rgb="FF000000"/>
        <rFont val="Arial"/>
        <family val="2"/>
      </rPr>
      <t xml:space="preserve"> </t>
    </r>
  </si>
  <si>
    <t xml:space="preserve">Saloon Car/ Pick-up </t>
  </si>
  <si>
    <t xml:space="preserve">First 1 hour </t>
  </si>
  <si>
    <t xml:space="preserve">Second Hour </t>
  </si>
  <si>
    <t xml:space="preserve">Every hour above 2 hours </t>
  </si>
  <si>
    <t xml:space="preserve">Company parking  </t>
  </si>
  <si>
    <t xml:space="preserve">Per Day  </t>
  </si>
  <si>
    <t xml:space="preserve">Shop Owners Parking  </t>
  </si>
  <si>
    <t xml:space="preserve">Per week  </t>
  </si>
  <si>
    <t xml:space="preserve">Re-allocation Fees for Assembly Store/Stall  </t>
  </si>
  <si>
    <r>
      <t>Stall</t>
    </r>
    <r>
      <rPr>
        <sz val="10"/>
        <color rgb="FF000000"/>
        <rFont val="Arial"/>
        <family val="2"/>
      </rPr>
      <t xml:space="preserve"> </t>
    </r>
  </si>
  <si>
    <t xml:space="preserve">CAT A - In CBD  </t>
  </si>
  <si>
    <t xml:space="preserve">CAT B - Satellite Markets </t>
  </si>
  <si>
    <t xml:space="preserve">CAT C - Outside CBD    </t>
  </si>
  <si>
    <r>
      <t>Store</t>
    </r>
    <r>
      <rPr>
        <sz val="10"/>
        <color rgb="FF000000"/>
        <rFont val="Arial"/>
        <family val="2"/>
      </rPr>
      <t xml:space="preserve"> </t>
    </r>
  </si>
  <si>
    <t xml:space="preserve">CAT C - Outside CBD   </t>
  </si>
  <si>
    <t xml:space="preserve">Sale of Contract Documents – </t>
  </si>
  <si>
    <t xml:space="preserve">A </t>
  </si>
  <si>
    <t xml:space="preserve">Goods &amp; Services </t>
  </si>
  <si>
    <t>CAT A - Above 550,000 (Approved by Regional Tender Review Committee)</t>
  </si>
  <si>
    <t xml:space="preserve">Works </t>
  </si>
  <si>
    <t xml:space="preserve">B </t>
  </si>
  <si>
    <t xml:space="preserve">Class B (Mun./Dist.) </t>
  </si>
  <si>
    <t xml:space="preserve">CAT A - Above 400,000 (Approved by Regional Tender Review Committee) </t>
  </si>
  <si>
    <t xml:space="preserve">CAT B - Above 50,000 - 400,000 (Approved by Entity Tender Committee) </t>
  </si>
  <si>
    <t xml:space="preserve">CAT C - Up to 50,000 (Approved by Entity Head) </t>
  </si>
  <si>
    <t xml:space="preserve">CAT B - Above 90,000 - 550,000 (Approved by Entity Tender Committee) </t>
  </si>
  <si>
    <t xml:space="preserve">CAT C - Up to 90,000 (Approved by Entity Head) </t>
  </si>
  <si>
    <t xml:space="preserve">Slaughter House </t>
  </si>
  <si>
    <t xml:space="preserve">Slaughter of Cow/Donkey </t>
  </si>
  <si>
    <t xml:space="preserve">Slaughter of Sheep/Goat/ Pig </t>
  </si>
  <si>
    <t xml:space="preserve">Daily /Overnight Charges (Per head load) </t>
  </si>
  <si>
    <t xml:space="preserve">Liquid oil (drums - Per head load) </t>
  </si>
  <si>
    <t xml:space="preserve">One (1) drum </t>
  </si>
  <si>
    <t xml:space="preserve">One (1) Jerri can  </t>
  </si>
  <si>
    <t xml:space="preserve">Others (negotiable)  </t>
  </si>
  <si>
    <t xml:space="preserve">Waste Management </t>
  </si>
  <si>
    <t xml:space="preserve">Per Trip </t>
  </si>
  <si>
    <t xml:space="preserve">Dislodgement of Liquid Waste </t>
  </si>
  <si>
    <t xml:space="preserve">Dislodging </t>
  </si>
  <si>
    <t xml:space="preserve">CAT A - Dislodging (Domestic)  </t>
  </si>
  <si>
    <t xml:space="preserve">CAT B - Dislodging (Commercial and Industrial undertaking)  </t>
  </si>
  <si>
    <t xml:space="preserve">CAT C - Dislodging (Outside District Capital)  </t>
  </si>
  <si>
    <r>
      <t>CAT D - Dislodging (Outside District)</t>
    </r>
    <r>
      <rPr>
        <b/>
        <sz val="10"/>
        <color rgb="FF000000"/>
        <rFont val="Arial"/>
        <family val="2"/>
      </rPr>
      <t xml:space="preserve"> </t>
    </r>
  </si>
  <si>
    <t xml:space="preserve">Solid Waste Collection  </t>
  </si>
  <si>
    <t xml:space="preserve">Industrial/Commercial </t>
  </si>
  <si>
    <t xml:space="preserve">120 to 240 Litre (Special Containers) </t>
  </si>
  <si>
    <t xml:space="preserve"> Per Trip </t>
  </si>
  <si>
    <t xml:space="preserve">Hiring of refuse Containers Commercial Rate (Hotels, Restaurants, etc.) </t>
  </si>
  <si>
    <t xml:space="preserve">CAT C - 120 litre to 240 litre Bin </t>
  </si>
  <si>
    <t xml:space="preserve">   </t>
  </si>
  <si>
    <t xml:space="preserve">Road Block  </t>
  </si>
  <si>
    <t xml:space="preserve">CAT A - Collector Accesses </t>
  </si>
  <si>
    <t xml:space="preserve">Per day  </t>
  </si>
  <si>
    <r>
      <t>CAT B - Local Accesses</t>
    </r>
    <r>
      <rPr>
        <b/>
        <sz val="10"/>
        <color rgb="FF000000"/>
        <rFont val="Arial"/>
        <family val="2"/>
      </rPr>
      <t xml:space="preserve"> </t>
    </r>
  </si>
  <si>
    <t xml:space="preserve">Item Description  </t>
  </si>
  <si>
    <t xml:space="preserve">Building Offences  </t>
  </si>
  <si>
    <t xml:space="preserve"> Per Case </t>
  </si>
  <si>
    <t xml:space="preserve">Penalty for development without permit  </t>
  </si>
  <si>
    <t>50% of permit (in addition to principal)</t>
  </si>
  <si>
    <t xml:space="preserve">Occupying Newly Completed Developments without Occupancy (Habitation) Certificate  </t>
  </si>
  <si>
    <t xml:space="preserve">Penalty For Unauthorised Placements </t>
  </si>
  <si>
    <t xml:space="preserve">Penalty for Refurbishment/ Renovation without permit </t>
  </si>
  <si>
    <t xml:space="preserve">Penalty for development in unauthorised places </t>
  </si>
  <si>
    <t xml:space="preserve">Penalty for Violating ‘Stop-Work’ Order  </t>
  </si>
  <si>
    <t xml:space="preserve">Installation of Radio/TV/Internet/Communication Mast &amp; Others - Refusal to obtain permit </t>
  </si>
  <si>
    <t xml:space="preserve">Environmental Health/Safety/ Sanitation Offences  </t>
  </si>
  <si>
    <t xml:space="preserve">Per Case </t>
  </si>
  <si>
    <t xml:space="preserve">Defecating at unauthorized places </t>
  </si>
  <si>
    <t xml:space="preserve">Urinating at unauthorized places </t>
  </si>
  <si>
    <t xml:space="preserve">Selling at unauthorized places </t>
  </si>
  <si>
    <t xml:space="preserve">Indiscriminate disposal/burning of refuse </t>
  </si>
  <si>
    <t xml:space="preserve">     Commercial Area </t>
  </si>
  <si>
    <t xml:space="preserve">     Residential Area </t>
  </si>
  <si>
    <t xml:space="preserve">     Office Area </t>
  </si>
  <si>
    <t xml:space="preserve">Unpaid Fees for Refuse Collection Services  </t>
  </si>
  <si>
    <t>50% of amount owed (in addition to principal)</t>
  </si>
  <si>
    <t xml:space="preserve">Weedy grounds  </t>
  </si>
  <si>
    <t xml:space="preserve">Business/Commercial premises </t>
  </si>
  <si>
    <t xml:space="preserve">Residential premises </t>
  </si>
  <si>
    <t xml:space="preserve">Refusal to Re-plant Tree (after property development) </t>
  </si>
  <si>
    <t xml:space="preserve">Industrial  </t>
  </si>
  <si>
    <t xml:space="preserve">Individual  </t>
  </si>
  <si>
    <t xml:space="preserve">Refusal to pay for Environmental Health Permit </t>
  </si>
  <si>
    <t>50% of the principal (in addition to principal)</t>
  </si>
  <si>
    <t xml:space="preserve">Excessive Noise Making </t>
  </si>
  <si>
    <r>
      <t>CAT A - Large groups</t>
    </r>
    <r>
      <rPr>
        <b/>
        <sz val="10"/>
        <color rgb="FF000000"/>
        <rFont val="Arial"/>
        <family val="2"/>
      </rPr>
      <t xml:space="preserve"> </t>
    </r>
  </si>
  <si>
    <r>
      <t>CAT B - Medium groups</t>
    </r>
    <r>
      <rPr>
        <b/>
        <sz val="10"/>
        <color rgb="FF000000"/>
        <rFont val="Arial"/>
        <family val="2"/>
      </rPr>
      <t xml:space="preserve"> </t>
    </r>
  </si>
  <si>
    <r>
      <t>CAT C - Small groups</t>
    </r>
    <r>
      <rPr>
        <b/>
        <sz val="10"/>
        <color rgb="FF000000"/>
        <rFont val="Arial"/>
        <family val="2"/>
      </rPr>
      <t xml:space="preserve"> </t>
    </r>
  </si>
  <si>
    <r>
      <t>CAT D - Others (Special Permit)</t>
    </r>
    <r>
      <rPr>
        <b/>
        <sz val="10"/>
        <color rgb="FF000000"/>
        <rFont val="Arial"/>
        <family val="2"/>
      </rPr>
      <t xml:space="preserve"> </t>
    </r>
  </si>
  <si>
    <t xml:space="preserve">Cutting of trees without permit </t>
  </si>
  <si>
    <t xml:space="preserve">Per Tree  </t>
  </si>
  <si>
    <t xml:space="preserve">Impounding – Stray Animals </t>
  </si>
  <si>
    <t xml:space="preserve">Per animal/ day </t>
  </si>
  <si>
    <t xml:space="preserve">Collection - Sheep/ Goat/ Pigs/Dogs  </t>
  </si>
  <si>
    <t xml:space="preserve">Collection - Donkey/ Horse/ Cow  </t>
  </si>
  <si>
    <t xml:space="preserve">Feeding - Sheep/ Goats </t>
  </si>
  <si>
    <t xml:space="preserve">Feeding - Pigs  </t>
  </si>
  <si>
    <t xml:space="preserve">Feeding - Dogs </t>
  </si>
  <si>
    <t xml:space="preserve">Feeding - Donkey/ Horse/Cow   </t>
  </si>
  <si>
    <t xml:space="preserve">Miscellaneous Offences </t>
  </si>
  <si>
    <t xml:space="preserve">Removal/Missing Property number  plate </t>
  </si>
  <si>
    <t xml:space="preserve">Removal/Destruction/Defacing of Street Name Signage </t>
  </si>
  <si>
    <t xml:space="preserve">120% of replacement cost  </t>
  </si>
  <si>
    <t xml:space="preserve">Destruction of Street Light Poles/Other road furniture </t>
  </si>
  <si>
    <t xml:space="preserve">Posting of bills at unauthorized places </t>
  </si>
  <si>
    <t xml:space="preserve">Failure to pay BOP </t>
  </si>
  <si>
    <t>30% of amount owed (in addition to principal)</t>
  </si>
  <si>
    <t xml:space="preserve">Penalty for bounced cheques </t>
  </si>
  <si>
    <t xml:space="preserve">50% of cheque value </t>
  </si>
  <si>
    <t xml:space="preserve">Transfer of stalls/stores without Assembly approval  </t>
  </si>
  <si>
    <t xml:space="preserve">Retrieval Of Seized Tools/Machinery (For Various Offences) </t>
  </si>
  <si>
    <t xml:space="preserve">1st Time </t>
  </si>
  <si>
    <t xml:space="preserve">2nd Time </t>
  </si>
  <si>
    <t xml:space="preserve">3rd Time </t>
  </si>
  <si>
    <t xml:space="preserve">Traffic Offences  </t>
  </si>
  <si>
    <t>Parking/Stopping/Waiting/Loading/Off -loading/Moving/Turning at unauthorized Places</t>
  </si>
  <si>
    <t xml:space="preserve">Earth Moving Equipment  </t>
  </si>
  <si>
    <t xml:space="preserve">Per case </t>
  </si>
  <si>
    <t xml:space="preserve">Per hour/ Case  </t>
  </si>
  <si>
    <t xml:space="preserve">Tipper/Cargo Truck/Tractor </t>
  </si>
  <si>
    <t xml:space="preserve">Pick-Up/ Cross-Country/SUVs Vehicle </t>
  </si>
  <si>
    <t xml:space="preserve">Saloon Car/Taxi </t>
  </si>
  <si>
    <t xml:space="preserve">Buses (large) </t>
  </si>
  <si>
    <t xml:space="preserve">Trotro/Buses (small) </t>
  </si>
  <si>
    <t xml:space="preserve">Motor bikes/Tricycles  </t>
  </si>
  <si>
    <t xml:space="preserve">Push truck </t>
  </si>
  <si>
    <t xml:space="preserve">Riding bicycle and motorbike in the market  </t>
  </si>
  <si>
    <t xml:space="preserve">Clamping Charges (Obstruction /No Parking) </t>
  </si>
  <si>
    <t xml:space="preserve">Heavy Duty (e.g. Articulated Trucks)  </t>
  </si>
  <si>
    <t xml:space="preserve">Medium Heavy Duty Vehicles (Kia Trucks and Buses) </t>
  </si>
  <si>
    <t xml:space="preserve">Private/Light Vehicle (e.g. Saloon/4x4/ Pick-up)  </t>
  </si>
  <si>
    <t xml:space="preserve">Dump Trucks (Tipper Trucks) </t>
  </si>
  <si>
    <t xml:space="preserve">Tricycles </t>
  </si>
  <si>
    <t xml:space="preserve">Refusal to obtain vehicle sticker </t>
  </si>
  <si>
    <t xml:space="preserve">CAT A - Articulated/ Tipper Trucks </t>
  </si>
  <si>
    <t xml:space="preserve">CAT B - Commercial/Private Vehicles </t>
  </si>
  <si>
    <t xml:space="preserve">Refusal to emboss sticker </t>
  </si>
  <si>
    <t xml:space="preserve">Refusal to acquire Taxi Driver Licence </t>
  </si>
  <si>
    <t xml:space="preserve">Unauthorised Diversion  </t>
  </si>
  <si>
    <t xml:space="preserve">Diversion of river/stream course   </t>
  </si>
  <si>
    <t xml:space="preserve">Diversion of drains  </t>
  </si>
  <si>
    <t xml:space="preserve">Channelling of sewage waste into drains  </t>
  </si>
  <si>
    <t xml:space="preserve">Main Items </t>
  </si>
  <si>
    <t xml:space="preserve">Sub Items </t>
  </si>
  <si>
    <t xml:space="preserve">Basic Rates  </t>
  </si>
  <si>
    <t xml:space="preserve">Property Rates (Refer to Section 3.2) </t>
  </si>
  <si>
    <t xml:space="preserve">Special Rates  </t>
  </si>
  <si>
    <t xml:space="preserve">Bicycle Rates </t>
  </si>
  <si>
    <t xml:space="preserve">Cattle Rates - Aliens </t>
  </si>
  <si>
    <t xml:space="preserve">Cattle Rates - Residents </t>
  </si>
  <si>
    <t xml:space="preserve">Donkey Rates </t>
  </si>
  <si>
    <t xml:space="preserve">Dog/Goat/Sheep Rates </t>
  </si>
  <si>
    <t xml:space="preserve">Pig Rates </t>
  </si>
  <si>
    <t xml:space="preserve">Hiring of Assembly Facilities  </t>
  </si>
  <si>
    <t>Per day</t>
  </si>
  <si>
    <t xml:space="preserve">CAT A - Assembly Hall </t>
  </si>
  <si>
    <t>CAT C - Community centres</t>
  </si>
  <si>
    <t xml:space="preserve">CAT F - Others </t>
  </si>
  <si>
    <t>Per Month</t>
  </si>
  <si>
    <t xml:space="preserve">Stores  </t>
  </si>
  <si>
    <t>CAT A - In CBD (Central Business District)</t>
  </si>
  <si>
    <t xml:space="preserve">CAT C - Outside CBD </t>
  </si>
  <si>
    <t>CAT D - Sub District Store</t>
  </si>
  <si>
    <t xml:space="preserve">Stalls </t>
  </si>
  <si>
    <t xml:space="preserve">CAT A - In CBD </t>
  </si>
  <si>
    <t xml:space="preserve">CAT B - Satellite Market  </t>
  </si>
  <si>
    <t xml:space="preserve">Rent of Undeveloped Lands </t>
  </si>
  <si>
    <t>4x4 ft</t>
  </si>
  <si>
    <t xml:space="preserve">Official Residence  </t>
  </si>
  <si>
    <t xml:space="preserve">Management Staff Quarters </t>
  </si>
  <si>
    <t>10 % of Gross Salary</t>
  </si>
  <si>
    <t xml:space="preserve">Senior Staff Quarters </t>
  </si>
  <si>
    <t xml:space="preserve">Junior Staff Quarters </t>
  </si>
  <si>
    <t xml:space="preserve">Guest Houses </t>
  </si>
  <si>
    <t xml:space="preserve">Hiring of Parks </t>
  </si>
  <si>
    <t>CAT B - Lorry Park (space rental)</t>
  </si>
  <si>
    <t xml:space="preserve"> Per month</t>
  </si>
  <si>
    <t>CAT C - Parade Grounds (Jubilee Parks)</t>
  </si>
  <si>
    <t xml:space="preserve">Rent on Leased Buildings  </t>
  </si>
  <si>
    <t>Determined by Assembly</t>
  </si>
  <si>
    <t>Unit of Measure</t>
  </si>
  <si>
    <t xml:space="preserve"> Buildings  </t>
  </si>
  <si>
    <t xml:space="preserve">Guest houses </t>
  </si>
  <si>
    <t xml:space="preserve">Dividend on shares </t>
  </si>
  <si>
    <t xml:space="preserve">Investment on shares </t>
  </si>
  <si>
    <t xml:space="preserve">Equipment/Plant &amp; Machinery </t>
  </si>
  <si>
    <t xml:space="preserve">CAT E - Haberdashery Only (sewing items -     large)  </t>
  </si>
  <si>
    <t xml:space="preserve">Warehouse Charges (In The Market) </t>
  </si>
  <si>
    <t>Water (Borehole)</t>
  </si>
  <si>
    <t xml:space="preserve">Asphalt Pavement Road </t>
  </si>
  <si>
    <t xml:space="preserve">Surface Dressed Road </t>
  </si>
  <si>
    <t>ix</t>
  </si>
  <si>
    <t>Assembly Operated</t>
  </si>
  <si>
    <t>Public Toilet</t>
  </si>
  <si>
    <t xml:space="preserve">Public Bathhouse </t>
  </si>
  <si>
    <t xml:space="preserve">Public Urinals </t>
  </si>
  <si>
    <t>Illegal/Un-licenced Activities</t>
  </si>
  <si>
    <t>Per Case</t>
  </si>
  <si>
    <t>Gold Buying &amp; Sales</t>
  </si>
  <si>
    <t>Logging and sale of logs</t>
  </si>
  <si>
    <t>Mining (Galamsey)</t>
  </si>
  <si>
    <t>Production and sale of Armunitions</t>
  </si>
  <si>
    <t>Quarry Operations</t>
  </si>
  <si>
    <t>Sand Winning</t>
  </si>
  <si>
    <t>Educational</t>
  </si>
  <si>
    <t>Formula</t>
  </si>
  <si>
    <t>Municipal Upper Limit</t>
  </si>
  <si>
    <t xml:space="preserve">Municipal Upper Limit </t>
  </si>
  <si>
    <t xml:space="preserve"> LICENCES/PERMITS</t>
  </si>
  <si>
    <t xml:space="preserve"> REVENUE UPPER LIMITS</t>
  </si>
  <si>
    <t>PERMITS</t>
  </si>
  <si>
    <t>REVENUE UPPER LIMITS</t>
  </si>
  <si>
    <t xml:space="preserve">FEES     </t>
  </si>
  <si>
    <t xml:space="preserve">FINES  </t>
  </si>
  <si>
    <t xml:space="preserve">RATES     </t>
  </si>
  <si>
    <t xml:space="preserve">RENT    </t>
  </si>
  <si>
    <t xml:space="preserve">INVESTMENT      </t>
  </si>
  <si>
    <t xml:space="preserve"> BUSINESS LICENCES  </t>
  </si>
  <si>
    <t>The rating Authority has approved the making and levying of the rates</t>
  </si>
  <si>
    <t>CONCLUSION:</t>
  </si>
  <si>
    <t xml:space="preserve">SIGNATURE…………………………………………..              SIGNATURE ………………………………………………….               </t>
  </si>
  <si>
    <t>MUNICIPAL CO - ORDINATING DIRECTOR                      PRESIDING MEMBER</t>
  </si>
  <si>
    <t>Made at a meeting of the Bolgatanga Municipal Assembly held on ……………………………………….</t>
  </si>
  <si>
    <t>i</t>
  </si>
  <si>
    <t>ii</t>
  </si>
  <si>
    <t>iii</t>
  </si>
  <si>
    <t>iv</t>
  </si>
  <si>
    <t>v</t>
  </si>
  <si>
    <t>vi</t>
  </si>
  <si>
    <t>vii</t>
  </si>
  <si>
    <t>viii</t>
  </si>
  <si>
    <t>x</t>
  </si>
  <si>
    <t>PERMIT CHARGES</t>
  </si>
  <si>
    <t>A</t>
  </si>
  <si>
    <t>PERMAMENT STRUCTURES</t>
  </si>
  <si>
    <t xml:space="preserve">Property Rates (Reference is made to Section 3.1 - 3.2 of the guidelines) </t>
  </si>
  <si>
    <t>1st class Residential</t>
  </si>
  <si>
    <t>2nd class Residential</t>
  </si>
  <si>
    <t>3rd class Residential</t>
  </si>
  <si>
    <t xml:space="preserve">Light Industrial </t>
  </si>
  <si>
    <t xml:space="preserve">Heavy industrial </t>
  </si>
  <si>
    <t xml:space="preserve">Mixed use </t>
  </si>
  <si>
    <t>Franchise - Public Toilet Operators (A)</t>
  </si>
  <si>
    <t>Franchise - Public Toilet Operators (B)</t>
  </si>
  <si>
    <t xml:space="preserve">Spinster/ Bachelor Certificate </t>
  </si>
  <si>
    <t xml:space="preserve">Solid Waste Dumping </t>
  </si>
  <si>
    <t xml:space="preserve">CAT A - Domestic waste </t>
  </si>
  <si>
    <t xml:space="preserve">Per Tonne </t>
  </si>
  <si>
    <t xml:space="preserve">CAT B - Commercial waste </t>
  </si>
  <si>
    <t xml:space="preserve">CAT C - Industrial  waste </t>
  </si>
  <si>
    <t xml:space="preserve">Door to Door Collection Service </t>
  </si>
  <si>
    <t xml:space="preserve">CAT A - 1st Class Residential Area </t>
  </si>
  <si>
    <t xml:space="preserve">CAT B - 2nd Class Residential Area </t>
  </si>
  <si>
    <t xml:space="preserve">CAT C - 3rd Class Residential Area </t>
  </si>
  <si>
    <t xml:space="preserve">     Industrial Area </t>
  </si>
  <si>
    <t>Ratable factor * value of property</t>
  </si>
  <si>
    <t>Per annum</t>
  </si>
  <si>
    <t xml:space="preserve">CAT E - Weavers Only (Medium) </t>
  </si>
  <si>
    <t xml:space="preserve">CAT F - Sellers Only (Medium) </t>
  </si>
  <si>
    <t xml:space="preserve">CAT G - Weavers &amp; Sellers (Small) </t>
  </si>
  <si>
    <t xml:space="preserve">CAT H - Weavers Only (Small) </t>
  </si>
  <si>
    <t xml:space="preserve">CAT I  - Sellers Only (Small) </t>
  </si>
  <si>
    <t xml:space="preserve">CAT A - Pito (daily brewing) </t>
  </si>
  <si>
    <t xml:space="preserve">CAT D - Others </t>
  </si>
  <si>
    <t xml:space="preserve">CAT C - Own Facility only </t>
  </si>
  <si>
    <t xml:space="preserve">CAT D - Rented space  </t>
  </si>
  <si>
    <t xml:space="preserve">CAT E - Producers (Small) </t>
  </si>
  <si>
    <t xml:space="preserve">CAT F - Retailers Only </t>
  </si>
  <si>
    <t xml:space="preserve">CAT G - Container/Kiosk </t>
  </si>
  <si>
    <t xml:space="preserve">CAT H - Table Top </t>
  </si>
  <si>
    <t xml:space="preserve">CAT B - Informal Garage with Shop </t>
  </si>
  <si>
    <t xml:space="preserve">CAT C - Informal Garage without Shop </t>
  </si>
  <si>
    <t xml:space="preserve">CAT B - Light vehicle repairs, Container Shops and Iron Gates </t>
  </si>
  <si>
    <t xml:space="preserve">CAT B - Heavy Duty Trucks </t>
  </si>
  <si>
    <t xml:space="preserve">CAT C - Light Duty Trucks (3 to 5 tonnes) </t>
  </si>
  <si>
    <t xml:space="preserve">CAT D - Light Duty Vehicles (Below 3 tonnes) </t>
  </si>
  <si>
    <t xml:space="preserve">CAT B - Seat Cover Sewing </t>
  </si>
  <si>
    <t xml:space="preserve">CAT B - Tyre Repairs, Wheel Balancing  and Alignment </t>
  </si>
  <si>
    <t xml:space="preserve">CAT C - Wheel Balancing  and Alignment </t>
  </si>
  <si>
    <t xml:space="preserve">CAT D - Tyre Repairs only </t>
  </si>
  <si>
    <t>xi</t>
  </si>
  <si>
    <t xml:space="preserve">CAT C - Small Scale (Below 20 Vehicles) </t>
  </si>
  <si>
    <t xml:space="preserve">CAT B - Medium Shop (3-5 points) </t>
  </si>
  <si>
    <t xml:space="preserve">CAT C - Small Shop (1-2 points) </t>
  </si>
  <si>
    <t xml:space="preserve">CAT D - Mobile/ Certified ‘Wanzam’ Operators </t>
  </si>
  <si>
    <t xml:space="preserve">CAT E - Barbering accessory shop  </t>
  </si>
  <si>
    <t xml:space="preserve">CAT C - Sales Outlets (Small-Medium) </t>
  </si>
  <si>
    <t xml:space="preserve">CAT D - Tricycles Only  </t>
  </si>
  <si>
    <t xml:space="preserve">CAT E - Bicycles Only  </t>
  </si>
  <si>
    <t xml:space="preserve">CAT C - Medium Scale (Machine for blocks only)  </t>
  </si>
  <si>
    <t xml:space="preserve">CAT D - Small Scale (Manual blocks only) </t>
  </si>
  <si>
    <t xml:space="preserve">CAT E - Small Scale (Manual design blocks/columns only) </t>
  </si>
  <si>
    <t xml:space="preserve">CAT F - Tiles/Pavement Blocks and Terrazzo Works (Chipping)  </t>
  </si>
  <si>
    <t xml:space="preserve">CAT B - Computer, Accessories, Office Equipment, Stationery </t>
  </si>
  <si>
    <t xml:space="preserve">CAT C - Computer &amp; Accessories, Office Equipment  </t>
  </si>
  <si>
    <t xml:space="preserve">CAT D - Medium size of CAT C </t>
  </si>
  <si>
    <t xml:space="preserve">CAT E - Book Shops, Stationeries </t>
  </si>
  <si>
    <t xml:space="preserve">CAT F - Stationeries, Office Equipment </t>
  </si>
  <si>
    <t xml:space="preserve">CAT G - Medium size of CAT E </t>
  </si>
  <si>
    <t xml:space="preserve">CAT H - Office Equipment Only </t>
  </si>
  <si>
    <t xml:space="preserve">CAT I - Stationery Only </t>
  </si>
  <si>
    <t xml:space="preserve">CAT J - Books Only </t>
  </si>
  <si>
    <t xml:space="preserve">CAT K - Table Top/Truck Pusher </t>
  </si>
  <si>
    <t xml:space="preserve">CAT L - Mobile Vans </t>
  </si>
  <si>
    <t xml:space="preserve">CAT D - Branches of CAT A &amp; B </t>
  </si>
  <si>
    <t xml:space="preserve">CAT E -  Neighbourhood Boutiques </t>
  </si>
  <si>
    <t xml:space="preserve">CAT D - Internet, Word Processing, Printing and Copying Services plus below 11 Work stations </t>
  </si>
  <si>
    <t>CAT E - Secretarial Services (Word Processing, Printing and Copying Services)</t>
  </si>
  <si>
    <t xml:space="preserve">CAT D - Single Item of above  </t>
  </si>
  <si>
    <t xml:space="preserve">CAT C - Household/Office (Small) </t>
  </si>
  <si>
    <t xml:space="preserve">CAT C - Manual (Manufacture &amp; Sale)   </t>
  </si>
  <si>
    <t xml:space="preserve">CAT D -  Sales Outlets  </t>
  </si>
  <si>
    <t xml:space="preserve">CAT E - Manufacturers Only </t>
  </si>
  <si>
    <t xml:space="preserve">CAT B - 20 Footer Container  </t>
  </si>
  <si>
    <t xml:space="preserve">CAT C - Below 20 Footer Container  </t>
  </si>
  <si>
    <t xml:space="preserve">CAT D - Large Supermarkets  </t>
  </si>
  <si>
    <t xml:space="preserve">CAT E - Medium Supermarkets  </t>
  </si>
  <si>
    <t xml:space="preserve">CAT F - Small Supermarkets  </t>
  </si>
  <si>
    <t xml:space="preserve">CAT G - Neighbourhood Shops </t>
  </si>
  <si>
    <t xml:space="preserve">CAT H - Containers/Small Shops   </t>
  </si>
  <si>
    <t xml:space="preserve">CAT B - Wholesale Only </t>
  </si>
  <si>
    <t xml:space="preserve">CAT D - Table top </t>
  </si>
  <si>
    <t xml:space="preserve">CAT B - National Companies </t>
  </si>
  <si>
    <t xml:space="preserve">CAT C - Small Companies </t>
  </si>
  <si>
    <t xml:space="preserve">CAT C - 1 - 3 Vehicles </t>
  </si>
  <si>
    <t xml:space="preserve">CAT C - Retailers (Large) </t>
  </si>
  <si>
    <t xml:space="preserve">CAT D - Retailers - (Small) </t>
  </si>
  <si>
    <t xml:space="preserve">CAT E - Table Top </t>
  </si>
  <si>
    <t xml:space="preserve">CAT B - Regional </t>
  </si>
  <si>
    <t xml:space="preserve">CAT C - District </t>
  </si>
  <si>
    <t xml:space="preserve">CAT D - Community </t>
  </si>
  <si>
    <t xml:space="preserve">CAT D - Small Scale </t>
  </si>
  <si>
    <t xml:space="preserve">CAT D - Big Salon  </t>
  </si>
  <si>
    <t xml:space="preserve">CAT E - Small Salon  </t>
  </si>
  <si>
    <t xml:space="preserve">CAT F - Braiding and Weaving Only </t>
  </si>
  <si>
    <t xml:space="preserve">CAT G - Braiding Only </t>
  </si>
  <si>
    <t xml:space="preserve">CAT D - Clinic Only (Local) </t>
  </si>
  <si>
    <t xml:space="preserve">CAT E - Medicine Producers Only (Local) </t>
  </si>
  <si>
    <t xml:space="preserve">CAT F - Herbal Shops (Local) </t>
  </si>
  <si>
    <t xml:space="preserve">CAT G - Shop on wheel (Mobile) </t>
  </si>
  <si>
    <t xml:space="preserve">CAT C - Small Scale (1-2 Vehicles) </t>
  </si>
  <si>
    <t xml:space="preserve">CAT D - Table Top </t>
  </si>
  <si>
    <t xml:space="preserve">CAT C - Producers (Handmade) </t>
  </si>
  <si>
    <t xml:space="preserve">CAT C - Retailers (Medium Scale) </t>
  </si>
  <si>
    <t xml:space="preserve">CAT D - Retailers (Small Scale) </t>
  </si>
  <si>
    <t xml:space="preserve">CAT C - Domestic Milling Machines </t>
  </si>
  <si>
    <t xml:space="preserve">CAT D - Canopies and Scaffolding </t>
  </si>
  <si>
    <t xml:space="preserve">CAT E - Pot, Coal pots and Sheet moulders  </t>
  </si>
  <si>
    <t xml:space="preserve">CAT F - Chairs and beds, etc. </t>
  </si>
  <si>
    <t xml:space="preserve">CAT C - Small Scale  </t>
  </si>
  <si>
    <t xml:space="preserve">CAT D - Oil Import/Storage </t>
  </si>
  <si>
    <t xml:space="preserve">CAT E - Transportation and Storage of CAT A    </t>
  </si>
  <si>
    <t xml:space="preserve">CAT F - Transportation and Storage of CAT B </t>
  </si>
  <si>
    <t xml:space="preserve">CAT G - Bulk Oil Distribution Companies  of CAT A </t>
  </si>
  <si>
    <t xml:space="preserve">CAT H - Bulk Oil Distribution Companies  of CAT B  </t>
  </si>
  <si>
    <t xml:space="preserve">CAT B - Wholesale   </t>
  </si>
  <si>
    <t xml:space="preserve">CAT C - Photographic Laboratory </t>
  </si>
  <si>
    <t xml:space="preserve">CAT D - Photo Shops/Studio  </t>
  </si>
  <si>
    <t xml:space="preserve">CAT E - Individual video  and photography operators </t>
  </si>
  <si>
    <t xml:space="preserve">CAT D - Binders   </t>
  </si>
  <si>
    <t xml:space="preserve">CAT E - Others </t>
  </si>
  <si>
    <t xml:space="preserve">CAT F - Newspaper/Periodicals Vendors </t>
  </si>
  <si>
    <t xml:space="preserve">CAT C - Small Scale (Collection Points) </t>
  </si>
  <si>
    <t xml:space="preserve">Category C - Retailers (Medium)  </t>
  </si>
  <si>
    <t xml:space="preserve">Category D - Retailers (Small) </t>
  </si>
  <si>
    <t xml:space="preserve">Category E - Kiosk/Table Top </t>
  </si>
  <si>
    <t xml:space="preserve">CAT B - Regional/Municipal Office  </t>
  </si>
  <si>
    <t xml:space="preserve">CAT C - Service Centres  </t>
  </si>
  <si>
    <t xml:space="preserve">CAT D - Outsourced Service Centres  </t>
  </si>
  <si>
    <t xml:space="preserve">CAT B - Medium scale </t>
  </si>
  <si>
    <t xml:space="preserve">CAT B - Four Star </t>
  </si>
  <si>
    <t xml:space="preserve">CAT C - Three Star  </t>
  </si>
  <si>
    <t xml:space="preserve">CAT D - Two Star  </t>
  </si>
  <si>
    <t xml:space="preserve">CAT E - One Star </t>
  </si>
  <si>
    <t xml:space="preserve">CAT B - 21-50 Beds </t>
  </si>
  <si>
    <t xml:space="preserve">CAT B - Grade 2 </t>
  </si>
  <si>
    <t xml:space="preserve">CAT B - Vet and Shop   </t>
  </si>
  <si>
    <t xml:space="preserve">CAT C - Vet Only  </t>
  </si>
  <si>
    <t xml:space="preserve">CAT D - Shop Only </t>
  </si>
  <si>
    <t xml:space="preserve">CAT D - Publication  </t>
  </si>
  <si>
    <t xml:space="preserve">Advertising Companies </t>
  </si>
  <si>
    <t xml:space="preserve">CAT B - Gold (minimum of 5 staff) </t>
  </si>
  <si>
    <t xml:space="preserve">CAT C - Silver (minimum of 3 staff) </t>
  </si>
  <si>
    <t>CAT E - Agents of Airlines</t>
  </si>
  <si>
    <t>Akpeteshie Sellers  Only</t>
  </si>
  <si>
    <t xml:space="preserve">CAT B - Exporters </t>
  </si>
  <si>
    <t xml:space="preserve">CAT A - Tyre Repairs, Wheel Balancing, Alignment and Washing Bay </t>
  </si>
  <si>
    <t xml:space="preserve">CAT E - 9-12 Showers </t>
  </si>
  <si>
    <t xml:space="preserve">CAT F - 8 Showers and below </t>
  </si>
  <si>
    <t xml:space="preserve">CAT B - Sales Outlets (Large) </t>
  </si>
  <si>
    <t>CAT D ( Per Machine)</t>
  </si>
  <si>
    <t xml:space="preserve">Basic School (KG/Primary/Junior High Schools)  </t>
  </si>
  <si>
    <t xml:space="preserve">Basic to Secondary School  </t>
  </si>
  <si>
    <t xml:space="preserve">CAT 'B' </t>
  </si>
  <si>
    <t xml:space="preserve">CAT D - Cosmetologist/Beauticians </t>
  </si>
  <si>
    <t xml:space="preserve">CAT A - International </t>
  </si>
  <si>
    <t xml:space="preserve"> THE FORMULAE</t>
  </si>
  <si>
    <t>DEFINITION OF VARIABLES</t>
  </si>
  <si>
    <t>PN = Proposed new charge of item</t>
  </si>
  <si>
    <t>CC = Current charge of item to be increased</t>
  </si>
  <si>
    <t xml:space="preserve">Years </t>
  </si>
  <si>
    <t>Inflation (%)</t>
  </si>
  <si>
    <t>Weights (%)</t>
  </si>
  <si>
    <t>Weights in Decimals</t>
  </si>
  <si>
    <t>Proportions of Weights to Scores</t>
  </si>
  <si>
    <t>ARI Result (%)</t>
  </si>
  <si>
    <t xml:space="preserve">= </t>
  </si>
  <si>
    <t>NB:</t>
  </si>
  <si>
    <t xml:space="preserve">Fabric  Dealers – Sales  </t>
  </si>
  <si>
    <t xml:space="preserve">CAT B - Wholesale and Retail </t>
  </si>
  <si>
    <t xml:space="preserve">CAT C - Wholesale </t>
  </si>
  <si>
    <t xml:space="preserve">CAT D - Retail  </t>
  </si>
  <si>
    <t>Key Technicians/Cutters</t>
  </si>
  <si>
    <t>Plastic Product Sales (including water tanks)</t>
  </si>
  <si>
    <t>Used Clothing Sales ('Second Hand')</t>
  </si>
  <si>
    <t>CAT C - Retailers (Shops)</t>
  </si>
  <si>
    <t>CAT D - Retailers (Containers/Kiosks/Table tops)</t>
  </si>
  <si>
    <t>CAT E - Retailers (Table tops)</t>
  </si>
  <si>
    <t>Utility Vendors</t>
  </si>
  <si>
    <t>Building Permit Application Form</t>
  </si>
  <si>
    <t>All Other Forms (e.g. Temporary Structures, Demolition, Renovation etc.)</t>
  </si>
  <si>
    <t>Commercial - Telecommunication Mast</t>
  </si>
  <si>
    <t>Mixed Use</t>
  </si>
  <si>
    <t>Recreational Development</t>
  </si>
  <si>
    <t xml:space="preserve">Hoarding </t>
  </si>
  <si>
    <t xml:space="preserve">Demolition </t>
  </si>
  <si>
    <t xml:space="preserve">Cost of construction per meter square </t>
  </si>
  <si>
    <t>Cost of construction per meter square</t>
  </si>
  <si>
    <t>Per Installation</t>
  </si>
  <si>
    <t>Cost of construction</t>
  </si>
  <si>
    <t>Per meter square</t>
  </si>
  <si>
    <t xml:space="preserve">Temporary Structures Permit </t>
  </si>
  <si>
    <t>Billboards</t>
  </si>
  <si>
    <t>Road Arch</t>
  </si>
  <si>
    <t xml:space="preserve">CAT A - Class A1 (Along First Class Access) </t>
  </si>
  <si>
    <t xml:space="preserve">CAT B - Class A2 (Along Second Class Access) </t>
  </si>
  <si>
    <t xml:space="preserve">CAT C - Class A3 (Along Third Class Access) </t>
  </si>
  <si>
    <t>LEDs</t>
  </si>
  <si>
    <t>Building Wrap/Wall Drapes</t>
  </si>
  <si>
    <t xml:space="preserve">Banners </t>
  </si>
  <si>
    <t xml:space="preserve">Lamp Post Advertisement (Street Light Poles) </t>
  </si>
  <si>
    <t>Renewal for outdoor adverts/billboards</t>
  </si>
  <si>
    <t>50% of the permit cost</t>
  </si>
  <si>
    <t xml:space="preserve">Along road </t>
  </si>
  <si>
    <t xml:space="preserve">Asphalt Pavement Road /Surface Dressed Road </t>
  </si>
  <si>
    <t xml:space="preserve">Meat Van (Assembly - Door to Door Delivery) </t>
  </si>
  <si>
    <t xml:space="preserve">CAT A - Cow </t>
  </si>
  <si>
    <t xml:space="preserve">Per Animal </t>
  </si>
  <si>
    <t xml:space="preserve">CAT B - Small Animals </t>
  </si>
  <si>
    <t>Percentage of permit  charge in reference to level of completion</t>
  </si>
  <si>
    <t>Failure to vaccinate dogs</t>
  </si>
  <si>
    <t>Operating without certified licence (e.g. Electricians)</t>
  </si>
  <si>
    <t xml:space="preserve">Failure to obtain permit for burial </t>
  </si>
  <si>
    <t xml:space="preserve">Road block without Permit </t>
  </si>
  <si>
    <t>30% of the permit charge  (in addition to principal)</t>
  </si>
  <si>
    <t xml:space="preserve">CAT B - Local (Large) </t>
  </si>
  <si>
    <t xml:space="preserve">CAT B - Import/Wholesale/Retail/Repairs </t>
  </si>
  <si>
    <t xml:space="preserve">CAT C - Retail/Repairs </t>
  </si>
  <si>
    <t xml:space="preserve">Per request </t>
  </si>
  <si>
    <t xml:space="preserve">APPROVAL </t>
  </si>
  <si>
    <t xml:space="preserve">CAT B - Wholesalers </t>
  </si>
  <si>
    <t xml:space="preserve">(Presiding Member) </t>
  </si>
  <si>
    <t>(Municipal Co-ordinatinating Director)</t>
  </si>
  <si>
    <t>CAT D - Bronze (Below 3 staff)</t>
  </si>
  <si>
    <t xml:space="preserve">CAT E - Distributors &amp; Retailers </t>
  </si>
  <si>
    <t xml:space="preserve">CAT H - Distributors </t>
  </si>
  <si>
    <t xml:space="preserve">CAT I - Retailers </t>
  </si>
  <si>
    <t xml:space="preserve">CAT D - Local Carriers </t>
  </si>
  <si>
    <t>CAT A - Large Scale</t>
  </si>
  <si>
    <t>CAT B  - Medium Scale</t>
  </si>
  <si>
    <t>CAT C - Small Scale</t>
  </si>
  <si>
    <t>CAT B - Wholesale &amp; Retail</t>
  </si>
  <si>
    <t>CAT E - Retail (medium)</t>
  </si>
  <si>
    <t>CAT F - Retail (small)</t>
  </si>
  <si>
    <t>CAT D - Retail (large)</t>
  </si>
  <si>
    <t xml:space="preserve">Bicycles/Tricycles/Motorcycles Dealers (Brand New)  </t>
  </si>
  <si>
    <t>Boutiques (including African Wear)</t>
  </si>
  <si>
    <t>CAT C - Wholesaler (Medium)</t>
  </si>
  <si>
    <t>CAT D - Wholesaler (Small)</t>
  </si>
  <si>
    <t>CAT B - Distributor/Wholesaler (Medium)</t>
  </si>
  <si>
    <t>CAT A - Master Butcher</t>
  </si>
  <si>
    <t>CAT B - Butcher</t>
  </si>
  <si>
    <t xml:space="preserve">Masons, Carpenters, Plumbers, Electricians, Painters, Steel Benders, Tile Layers etc.  </t>
  </si>
  <si>
    <t>CAT G - Recreational/social facilities (Small)</t>
  </si>
  <si>
    <t xml:space="preserve">CAT H - Spinners (Large) </t>
  </si>
  <si>
    <t xml:space="preserve">CAT I - Spinners (Small)  </t>
  </si>
  <si>
    <t xml:space="preserve">CAT J - Live Band  </t>
  </si>
  <si>
    <t xml:space="preserve">CAT K - Musical/Dance Groups </t>
  </si>
  <si>
    <t>CAT D - Fabricated facility (Retail Large)</t>
  </si>
  <si>
    <t>CAT E - Fabricated facility (Retail Medium)</t>
  </si>
  <si>
    <t>CAT F - Fabricated facility (Retail Small)</t>
  </si>
  <si>
    <t>CAT I - Medium of CAT H</t>
  </si>
  <si>
    <t>CAT J - Small of CAT H</t>
  </si>
  <si>
    <t xml:space="preserve">CAT C - Exotic &amp; Local </t>
  </si>
  <si>
    <t xml:space="preserve">CAT D - Exotic Only </t>
  </si>
  <si>
    <t>CAT B - Medium Scale</t>
  </si>
  <si>
    <t>CAT D - Wells</t>
  </si>
  <si>
    <t>Electrical Appliances (New &amp; Second-hand  )</t>
  </si>
  <si>
    <t>Electronic/Home Appliances/Shops (New &amp; Second Hand )</t>
  </si>
  <si>
    <t xml:space="preserve">CAT D - Wholesalers cum Retailers (Small) </t>
  </si>
  <si>
    <t xml:space="preserve">CAT C - Wholesalers cum Retailers (Large) </t>
  </si>
  <si>
    <t xml:space="preserve">CAT E - Retailers (Shops and Containers - Large) </t>
  </si>
  <si>
    <t xml:space="preserve">CAT F - Retailers (Shops and Containers - Medium) </t>
  </si>
  <si>
    <t xml:space="preserve">CAT G - Retailers (Shops and Containers - Small) </t>
  </si>
  <si>
    <t xml:space="preserve">CAT H - Retailers (Table Top- Large)  </t>
  </si>
  <si>
    <t xml:space="preserve">CAT I - Retailers Table Top - Small) </t>
  </si>
  <si>
    <t>CAT B - Stickers for vehicles and temporary structures - Medium</t>
  </si>
  <si>
    <t>CAT C - Stickers for vehicles and temporary structures - Small</t>
  </si>
  <si>
    <t>CAT C - Agency</t>
  </si>
  <si>
    <t xml:space="preserve">Development Banks </t>
  </si>
  <si>
    <t>Special Deposit Taking Institutions (SDIs)</t>
  </si>
  <si>
    <t>Savings and Loans Compnies &amp; Finance Houses</t>
  </si>
  <si>
    <t xml:space="preserve">CAT A - Head Office </t>
  </si>
  <si>
    <t>CAT B - Branch</t>
  </si>
  <si>
    <t>CAT D - Mobilisation Ccentre</t>
  </si>
  <si>
    <t>CAT E - Loan/Business Centre</t>
  </si>
  <si>
    <t xml:space="preserve">Other Financial Institutions </t>
  </si>
  <si>
    <t>Microfinance Companies (Deposit Taking)</t>
  </si>
  <si>
    <t xml:space="preserve">Rural &amp; Community Banks </t>
  </si>
  <si>
    <t>CAT C - Agents</t>
  </si>
  <si>
    <t xml:space="preserve">CAT E - Silversmith   </t>
  </si>
  <si>
    <t xml:space="preserve">CAT H - Pedicure &amp; Manicure Only </t>
  </si>
  <si>
    <t xml:space="preserve">CAT A - Expanded Services   </t>
  </si>
  <si>
    <t xml:space="preserve">CAT B - General Services  </t>
  </si>
  <si>
    <t xml:space="preserve">Medical Diagnostic Services (Laboratory)  </t>
  </si>
  <si>
    <t xml:space="preserve">CAT D - Small-sized  </t>
  </si>
  <si>
    <t xml:space="preserve">CAT H - Information Centres (Urban)  </t>
  </si>
  <si>
    <t xml:space="preserve">CAT I - Information Centres (Rural)  </t>
  </si>
  <si>
    <t xml:space="preserve">Milling Businesses (for food) </t>
  </si>
  <si>
    <t xml:space="preserve">One time payment </t>
  </si>
  <si>
    <t xml:space="preserve">Mining Company Registeration </t>
  </si>
  <si>
    <t xml:space="preserve">CAT C - Wholesale &amp; Retail   </t>
  </si>
  <si>
    <t>CAT D - Retail</t>
  </si>
  <si>
    <t>Pharmacies</t>
  </si>
  <si>
    <t>Over the Counter Medicine Sellers (OTCMs) (Licenced Chemical Shops)</t>
  </si>
  <si>
    <t>CAT E - Individual Collectors</t>
  </si>
  <si>
    <t>CAT B - Muli Purpose - Medium  (eg. Fuel, Shopping Centre, Vulcanizing, Washing bay)</t>
  </si>
  <si>
    <t xml:space="preserve">CAT C - Fuel and Shopping Centres </t>
  </si>
  <si>
    <t>CAT D - Fuel, and Washing Bay</t>
  </si>
  <si>
    <t xml:space="preserve">CAT E - Fuel Only </t>
  </si>
  <si>
    <t xml:space="preserve">CAT F - Surface Tank Points  </t>
  </si>
  <si>
    <t>CAT G - Sale of Lubricants</t>
  </si>
  <si>
    <t xml:space="preserve">CAT H - Kerosene  </t>
  </si>
  <si>
    <t xml:space="preserve">CAT C - 9-16 Seater   </t>
  </si>
  <si>
    <t xml:space="preserve">CAT D - Up to 8 Seater </t>
  </si>
  <si>
    <t>CAT C - 11-20 Beds</t>
  </si>
  <si>
    <t xml:space="preserve">CAT C - Retail (Medium) </t>
  </si>
  <si>
    <t>Waste Management Companies</t>
  </si>
  <si>
    <t>CAT A  - Furniture Large Scale</t>
  </si>
  <si>
    <t>CAT B - Furniture Medium Scale</t>
  </si>
  <si>
    <t xml:space="preserve">CAT C - Furniture (plus upholstery - Medium )  </t>
  </si>
  <si>
    <t xml:space="preserve">CAT D - Furniture (plus upholstery - Small)   </t>
  </si>
  <si>
    <t>CAT E - Minor Works</t>
  </si>
  <si>
    <t xml:space="preserve">3 storey and above residential development (Above gross floor area of 450m² ) </t>
  </si>
  <si>
    <t>Filling Station / Gas Station</t>
  </si>
  <si>
    <t>1 Storey Hotel building</t>
  </si>
  <si>
    <t>1500 + 30% of 1500 per gross floor area of 450m2</t>
  </si>
  <si>
    <t>1000 + 30% of 1000 per gross floor area of 450m2</t>
  </si>
  <si>
    <t xml:space="preserve">Hospital/Clinic/Laboratory </t>
  </si>
  <si>
    <t xml:space="preserve">800 + 30% of 800 per gross floor area of 450m2  </t>
  </si>
  <si>
    <t xml:space="preserve">600 + 30% of 600 per gross floor area of 450m2 </t>
  </si>
  <si>
    <t>750 + 30% of 750 per gross floor area of 450m2</t>
  </si>
  <si>
    <t>Fence Wall Only</t>
  </si>
  <si>
    <t>One Time Payment</t>
  </si>
  <si>
    <t>Approval In Principle (AIP)</t>
  </si>
  <si>
    <t xml:space="preserve">Site Plan Extract </t>
  </si>
  <si>
    <t>Per Linear metre</t>
  </si>
  <si>
    <t>15 Metres</t>
  </si>
  <si>
    <t>30 Metres</t>
  </si>
  <si>
    <t>35 Metres</t>
  </si>
  <si>
    <t>Above 35 Metres</t>
  </si>
  <si>
    <t xml:space="preserve">Recreational Development </t>
  </si>
  <si>
    <t xml:space="preserve">Permanent Structures </t>
  </si>
  <si>
    <t>Containers</t>
  </si>
  <si>
    <t xml:space="preserve">Wooden Kiosks/Sheds </t>
  </si>
  <si>
    <t xml:space="preserve">Per metre square </t>
  </si>
  <si>
    <t xml:space="preserve">Permit For Construction of Tanks  </t>
  </si>
  <si>
    <t xml:space="preserve">Additional (Filling Stations and Others) </t>
  </si>
  <si>
    <t>Fuel pumps</t>
  </si>
  <si>
    <t>Per Pump</t>
  </si>
  <si>
    <t>Approval of Local Plan</t>
  </si>
  <si>
    <t xml:space="preserve">CAT C - Chop and Drinking Bars  </t>
  </si>
  <si>
    <t>Cow (Local Heardmen)</t>
  </si>
  <si>
    <t>Baobab</t>
  </si>
  <si>
    <t>Large Truck</t>
  </si>
  <si>
    <t>Medium Truck</t>
  </si>
  <si>
    <t>Cereals (millet, sorghum, maize, beans, guinea corn etc.)</t>
  </si>
  <si>
    <t xml:space="preserve">Maxi bag </t>
  </si>
  <si>
    <t>Mini bag</t>
  </si>
  <si>
    <t xml:space="preserve">           - Mummy Truck  </t>
  </si>
  <si>
    <t xml:space="preserve">          - Kia Truck  </t>
  </si>
  <si>
    <t>Stones/Quarry/Gravel Products</t>
  </si>
  <si>
    <t xml:space="preserve">Sand </t>
  </si>
  <si>
    <t>Smoked Meat/Fish</t>
  </si>
  <si>
    <t>Per Bag</t>
  </si>
  <si>
    <t xml:space="preserve">        - Count</t>
  </si>
  <si>
    <t xml:space="preserve">        - Articulator Truck  </t>
  </si>
  <si>
    <t xml:space="preserve">        - Mummy Truck  </t>
  </si>
  <si>
    <t xml:space="preserve">        - Kia Truck  </t>
  </si>
  <si>
    <t xml:space="preserve">       - 'Abossey Okai macho' </t>
  </si>
  <si>
    <t xml:space="preserve">       - 'Motor king' </t>
  </si>
  <si>
    <t>CAT A</t>
  </si>
  <si>
    <t>CAT B</t>
  </si>
  <si>
    <t>Per Mini Bag</t>
  </si>
  <si>
    <t>Hawkers Fee</t>
  </si>
  <si>
    <t>Taxi</t>
  </si>
  <si>
    <t>Wheel Cart /Trolley</t>
  </si>
  <si>
    <t xml:space="preserve">Per Hour </t>
  </si>
  <si>
    <t xml:space="preserve">Saloon Cars </t>
  </si>
  <si>
    <t xml:space="preserve">Filing of Notice/Caveat </t>
  </si>
  <si>
    <t>Per Document</t>
  </si>
  <si>
    <t xml:space="preserve">Mobile Sales Vans (Per Vehicle) </t>
  </si>
  <si>
    <t>All Vehicle Types</t>
  </si>
  <si>
    <t>Up to First 3 hours</t>
  </si>
  <si>
    <t>Additional time (per hour)</t>
  </si>
  <si>
    <t xml:space="preserve">CAT B - Above 75,000 - 550,000 (Approved by Entity Tender Committee) </t>
  </si>
  <si>
    <t xml:space="preserve">CAT C - Up to 75,000 (Approved by Entity Head) </t>
  </si>
  <si>
    <t>Sale of Contract Documents (All categories)</t>
  </si>
  <si>
    <t xml:space="preserve">CAT A - Slaughter of Cow/Donkey </t>
  </si>
  <si>
    <t xml:space="preserve">CAT B - Slaughter of Sheep/Goat/ Pig </t>
  </si>
  <si>
    <t xml:space="preserve">CAT E - Publication </t>
  </si>
  <si>
    <t>CAT F - Publication (Quarry)</t>
  </si>
  <si>
    <t>Per publication/ location</t>
  </si>
  <si>
    <t xml:space="preserve">Tipping Fee (Liquid Waste) </t>
  </si>
  <si>
    <t xml:space="preserve">Skip Truck / roll-on Truck </t>
  </si>
  <si>
    <t xml:space="preserve">Kia Truck </t>
  </si>
  <si>
    <t xml:space="preserve">Motor king </t>
  </si>
  <si>
    <t xml:space="preserve">Solid Waste Collection Services (Domestic) </t>
  </si>
  <si>
    <t xml:space="preserve">Other Heavy Duty Equipment </t>
  </si>
  <si>
    <t>Penalty For Unauthorised Placements (Temporary Structures)</t>
  </si>
  <si>
    <t>100% of permit (in addition to principal)</t>
  </si>
  <si>
    <t>100% of permit charge</t>
  </si>
  <si>
    <t xml:space="preserve">100% of permit charged </t>
  </si>
  <si>
    <t>Billboard/Signage Offences</t>
  </si>
  <si>
    <t>CAT A - Wrongful siting</t>
  </si>
  <si>
    <t>CAT B - Placement without permit</t>
  </si>
  <si>
    <t>200% of permit Charge</t>
  </si>
  <si>
    <t xml:space="preserve">Refusal to comply with Environmental Health Screening </t>
  </si>
  <si>
    <t>Littering/Unauthorised Dumping of refuse</t>
  </si>
  <si>
    <t>CAT A - Refuse Carriers</t>
  </si>
  <si>
    <t xml:space="preserve">CAT B - Individual </t>
  </si>
  <si>
    <t>Impounded Offences</t>
  </si>
  <si>
    <t xml:space="preserve">Stray Animals </t>
  </si>
  <si>
    <t>B</t>
  </si>
  <si>
    <t>Vehicles</t>
  </si>
  <si>
    <t xml:space="preserve">Other Offences </t>
  </si>
  <si>
    <t>Failure to pay BOP (by Sept.)</t>
  </si>
  <si>
    <t>Inciting a person not to pay rates</t>
  </si>
  <si>
    <t xml:space="preserve">False statement as regards the liability of a person to pay rates </t>
  </si>
  <si>
    <t>Refusal or failure for a person to supply information and willfully obstruct any authorized person in the performance of functions</t>
  </si>
  <si>
    <t>Penalty for refusal of an employer to pay general or special rate deducted from an employee remuneration</t>
  </si>
  <si>
    <t xml:space="preserve">Penalty for unauthorized collection of rate </t>
  </si>
  <si>
    <t>Refusal by a person appointed by the rating authority as agent for the collection to render accounts within a stipulated time.</t>
  </si>
  <si>
    <t xml:space="preserve">Penalty in respect of offences by rate collectors </t>
  </si>
  <si>
    <t xml:space="preserve">Riding bicycle and motorbike on pedestrian walkways  </t>
  </si>
  <si>
    <t>Rates on other Possessions</t>
  </si>
  <si>
    <t>Per Unit</t>
  </si>
  <si>
    <t xml:space="preserve">Cattle Rates - Foreigners </t>
  </si>
  <si>
    <t xml:space="preserve">Assembly Forecourt </t>
  </si>
  <si>
    <t xml:space="preserve"> Community centres</t>
  </si>
  <si>
    <t>CAT D - School Compound (Social functions)</t>
  </si>
  <si>
    <t>Dividends</t>
  </si>
  <si>
    <t>Sanitary Facilities - Private</t>
  </si>
  <si>
    <t>Sports Betting Operations</t>
  </si>
  <si>
    <t>CAT A - Online Betting</t>
  </si>
  <si>
    <t>CAT B - Online + Brick &amp; Mortar/Land Base</t>
  </si>
  <si>
    <t>CAT C - Brick and Mortar</t>
  </si>
  <si>
    <t>Bet &amp; Game Centres</t>
  </si>
  <si>
    <t>Per Annum</t>
  </si>
  <si>
    <t>Route Operations (Console/consul Games)</t>
  </si>
  <si>
    <t xml:space="preserve">COA/ Sub item </t>
  </si>
  <si>
    <t xml:space="preserve">Commercialised State Companies/ Corporations  </t>
  </si>
  <si>
    <t xml:space="preserve">CAT C - Branch Offices  </t>
  </si>
  <si>
    <t xml:space="preserve">CAT D - District Offices  </t>
  </si>
  <si>
    <t xml:space="preserve">CAT E - Local Offices  </t>
  </si>
  <si>
    <t>CAT D - Mobile Polyhtank Water Suppliers (Medium)</t>
  </si>
  <si>
    <t>CAT E - Mobile Polyhtank Water Suppliers (Small)</t>
  </si>
  <si>
    <t xml:space="preserve">CAT F - Others  </t>
  </si>
  <si>
    <t>Day Care Centres (Early Childhood Development Centres)</t>
  </si>
  <si>
    <t xml:space="preserve">CAT A - Grade A </t>
  </si>
  <si>
    <t>CAT B - Grade B</t>
  </si>
  <si>
    <t>CAT C - Grade C</t>
  </si>
  <si>
    <t>Pre-Tertiary Schools</t>
  </si>
  <si>
    <t>National Curriculum Operators</t>
  </si>
  <si>
    <t>CAT B - KG/Primary/Junior High Schools (Medium)</t>
  </si>
  <si>
    <t>CAT C - KG/Primary/Junior High Schools (Small)</t>
  </si>
  <si>
    <t>CAT D -  KG/Primary (Large)</t>
  </si>
  <si>
    <t>CAT E - KG/Primary (Medium)</t>
  </si>
  <si>
    <t>CAT F - KG/Primary (Small)</t>
  </si>
  <si>
    <t>CAT A - Large</t>
  </si>
  <si>
    <t>CAT B - Medium</t>
  </si>
  <si>
    <t>CAT C - Small</t>
  </si>
  <si>
    <t xml:space="preserve">CAT A - Large </t>
  </si>
  <si>
    <t xml:space="preserve">Specialised Schools (Remedial School) </t>
  </si>
  <si>
    <t>CAT B - University colleges/Nursing &amp; Midwifery Training Colleges (affiliated)</t>
  </si>
  <si>
    <t>CAT C - Tutorial Colleges ( Professional Exams eg. ACCA, SAT etc)</t>
  </si>
  <si>
    <t>CAT D - Academy (Training in Special fields eg. Football, Dance etc.)</t>
  </si>
  <si>
    <t xml:space="preserve">Tertiary Schools </t>
  </si>
  <si>
    <t>C</t>
  </si>
  <si>
    <t>D</t>
  </si>
  <si>
    <t>Training &amp; Vocational Institutions (Media, Construction, Fashion, Floral, Catering, Cosmetology &amp; Wellness, etc.)</t>
  </si>
  <si>
    <t>Other  Facilities</t>
  </si>
  <si>
    <t>E</t>
  </si>
  <si>
    <t>Game Viewing/Commercial TV Viewing Centres</t>
  </si>
  <si>
    <t xml:space="preserve"> Printing Houses</t>
  </si>
  <si>
    <t xml:space="preserve">CAT B - Retailers (Large) </t>
  </si>
  <si>
    <t>300+30% of 300 per gross floor area of 450m3</t>
  </si>
  <si>
    <t xml:space="preserve">650 + 30% of 650 per gross floor area of 450m2   </t>
  </si>
  <si>
    <t xml:space="preserve">350 + 30% of 350 per gross floor area of 450m2  </t>
  </si>
  <si>
    <t>400 + 30% of 400 per gross floor area of 450m2</t>
  </si>
  <si>
    <t xml:space="preserve">300 + 30% of 300 per gross floor area of 450m2   </t>
  </si>
  <si>
    <t>250+30% of 250 per gross floor area of 450m4</t>
  </si>
  <si>
    <t xml:space="preserve">Education (Private) </t>
  </si>
  <si>
    <t xml:space="preserve">200 + 30% of 200 per gross floor area of 450m2 </t>
  </si>
  <si>
    <t>350 + 30% of 350 per gross floor area of 450m2</t>
  </si>
  <si>
    <t>450 + 30% of 450 per gross floor area of 450m2</t>
  </si>
  <si>
    <t xml:space="preserve">Cost of reproducing new documents + 200 </t>
  </si>
  <si>
    <t xml:space="preserve">Cost of reproducing new documents +200  </t>
  </si>
  <si>
    <t xml:space="preserve">Cost of reproducing new documents + 500  </t>
  </si>
  <si>
    <t xml:space="preserve">Unaccessed Properties </t>
  </si>
  <si>
    <t xml:space="preserve"> Bicycles/Tricycles/Motorcycle Dealers (Second-hand) </t>
  </si>
  <si>
    <t>Roofing Material Dealers</t>
  </si>
  <si>
    <t>CAT A - Manufacture/Sales</t>
  </si>
  <si>
    <t>CAT B - Sales &amp; Installation</t>
  </si>
  <si>
    <t>Insurance Companies</t>
  </si>
  <si>
    <t xml:space="preserve">Non-Life Insurance </t>
  </si>
  <si>
    <t xml:space="preserve">CAT B - Branch Office </t>
  </si>
  <si>
    <t xml:space="preserve">CAT C - Agency Office </t>
  </si>
  <si>
    <t>Life Insurance</t>
  </si>
  <si>
    <t>Footwear Sales - New</t>
  </si>
  <si>
    <t>Footwear Sales - Used</t>
  </si>
  <si>
    <t>Footwear Dealers</t>
  </si>
  <si>
    <t>Footwerar Repairers (Cobblers)</t>
  </si>
  <si>
    <t>Gas Cylinder/ Stoves &amp; Accessory Dealers</t>
  </si>
  <si>
    <t>General Goods - Sales (e.g. Generator, Water pump, Chain saw, etc.)</t>
  </si>
  <si>
    <t xml:space="preserve">CAT D - Individuals </t>
  </si>
  <si>
    <t xml:space="preserve">Real Estate Operators </t>
  </si>
  <si>
    <t xml:space="preserve">Agents  </t>
  </si>
  <si>
    <t xml:space="preserve">Property Managers </t>
  </si>
  <si>
    <t xml:space="preserve">CAT B - Medium Scale (National) </t>
  </si>
  <si>
    <t xml:space="preserve">CAT C - Small Scale (Local)  </t>
  </si>
  <si>
    <t xml:space="preserve">Building Processing Fee (Non-Refundable Deposit) </t>
  </si>
  <si>
    <t>Section 150 of the Local Governance Act of 2016, Act 936 empowers the Minister responsible for Local Government, Rural Development and and Decentralisation to issue guidelines for the levying of rates.</t>
  </si>
  <si>
    <t xml:space="preserve">CAT D - Goldsmith   </t>
  </si>
  <si>
    <t>CAT E - Manual Washing with other Facilities</t>
  </si>
  <si>
    <t>CAT F - Manual Washing</t>
  </si>
  <si>
    <t xml:space="preserve">Refusal to pay basic rate </t>
  </si>
  <si>
    <t>WAARI = Weighted Average Annual Rate of Inflation + margin of error</t>
  </si>
  <si>
    <t>PN = CC + (CC x WAARI)</t>
  </si>
  <si>
    <t>Margin of error = 0.05</t>
  </si>
  <si>
    <t>Conference Centre</t>
  </si>
  <si>
    <t xml:space="preserve"> Multi-Purpose Facilities</t>
  </si>
  <si>
    <t>Event Centre</t>
  </si>
  <si>
    <t>CAT A - Grade 1</t>
  </si>
  <si>
    <t>CAT B - Grade 2</t>
  </si>
  <si>
    <t>Educational &amp; Health facilities (Private)</t>
  </si>
  <si>
    <t>CAT A - Producers (Donkey Skin)</t>
  </si>
  <si>
    <t>Leather Works Dealers (Other Non_x0002_footwear produc</t>
  </si>
  <si>
    <t xml:space="preserve">CAT G - Importers </t>
  </si>
  <si>
    <t>CAT C - Construction Equipment (Road &amp; Building) - large</t>
  </si>
  <si>
    <t>CAT D - Construction Equipment (Road &amp; Building) - small</t>
  </si>
  <si>
    <t xml:space="preserve">CAT E - Others (small scale) </t>
  </si>
  <si>
    <t>Alcoholic and Non-Alcoholic beverages</t>
  </si>
  <si>
    <t>CAT A - Tricycle</t>
  </si>
  <si>
    <t xml:space="preserve">CAT B - Motorcycle </t>
  </si>
  <si>
    <t xml:space="preserve">CAT C - Bicycle  </t>
  </si>
  <si>
    <t xml:space="preserve">Cocoa/ Shea Nut/Cotton Buying Companies </t>
  </si>
  <si>
    <t xml:space="preserve">Commercial Water Tanker Suppliers </t>
  </si>
  <si>
    <t>CAT C - Water Tanker Suppliers (Small - below 5 vehicles</t>
  </si>
  <si>
    <t xml:space="preserve">CAT B Wholesalers </t>
  </si>
  <si>
    <t xml:space="preserve">Security Fencing Companies  </t>
  </si>
  <si>
    <t xml:space="preserve">Feed Sellers (poultry, pets, fish etc)  </t>
  </si>
  <si>
    <t>Microcredit/Money Lenders/Credit Union</t>
  </si>
  <si>
    <t>CAT C - Tier 4 Operators</t>
  </si>
  <si>
    <t>Financial Technology Companies (FINTECH)</t>
  </si>
  <si>
    <t>CAT B Mobile Money Vendor Large</t>
  </si>
  <si>
    <t>CAT C Mobile Money Vendor Medium</t>
  </si>
  <si>
    <t>CAT D Mobile Money Vendor Small</t>
  </si>
  <si>
    <t>CAT F - Payment Service Provider (medium)</t>
  </si>
  <si>
    <t xml:space="preserve">Gold/Diamond Dealers   </t>
  </si>
  <si>
    <t>CAT A - Ophthalmologist Clinics</t>
  </si>
  <si>
    <t>CAT B - Opticians/Optometrist</t>
  </si>
  <si>
    <t xml:space="preserve">CAT A - Specialty Clinics </t>
  </si>
  <si>
    <t xml:space="preserve">CAT B - Primary Health Care </t>
  </si>
  <si>
    <t xml:space="preserve">Primary </t>
  </si>
  <si>
    <t>General Hospitals</t>
  </si>
  <si>
    <t xml:space="preserve">General Clinics   </t>
  </si>
  <si>
    <t xml:space="preserve">CAT A - Secondary/Tertiary </t>
  </si>
  <si>
    <t xml:space="preserve">CAT B - Basic/Primary </t>
  </si>
  <si>
    <t>Hearse Service Providers</t>
  </si>
  <si>
    <t xml:space="preserve">CAT D - Wholesale/Depot </t>
  </si>
  <si>
    <t xml:space="preserve">CAT E - Retail </t>
  </si>
  <si>
    <t xml:space="preserve">Jewelry Shops  </t>
  </si>
  <si>
    <t xml:space="preserve">Jewelry Repairers (watches/bracelets, etc.) </t>
  </si>
  <si>
    <t xml:space="preserve">CAT D - Sales/others  </t>
  </si>
  <si>
    <t xml:space="preserve">CAT D - Lotto Receiver  </t>
  </si>
  <si>
    <t xml:space="preserve">CAT D - Accessory Shop (Medium) </t>
  </si>
  <si>
    <t>CAT E - Accessory Shop (Small)</t>
  </si>
  <si>
    <t xml:space="preserve">Poultry Farms </t>
  </si>
  <si>
    <t xml:space="preserve">CAT D - Sand Winning </t>
  </si>
  <si>
    <t xml:space="preserve">CAT E - Stone Contractors </t>
  </si>
  <si>
    <t xml:space="preserve">CAT F - Manual Stone Crackers/Labourers </t>
  </si>
  <si>
    <t xml:space="preserve">CAT D - Very Small Scale (Collection Points) </t>
  </si>
  <si>
    <t xml:space="preserve">Category D - Retailers (Medium)  </t>
  </si>
  <si>
    <t xml:space="preserve">Category E - Retailers (Small) </t>
  </si>
  <si>
    <t>Tower Infrastructure &amp; Other Service Providers</t>
  </si>
  <si>
    <t>CAT C - Retail (Medium)</t>
  </si>
  <si>
    <t>CAT B - Retail  (Large)</t>
  </si>
  <si>
    <t>Civic &amp; Cultural:</t>
  </si>
  <si>
    <t xml:space="preserve">up to 2 storey office </t>
  </si>
  <si>
    <t xml:space="preserve">3 storey office </t>
  </si>
  <si>
    <t>Building with gross floor area above 450m2</t>
  </si>
  <si>
    <t>850 + 30% of 850 per gross floor area of 450m2</t>
  </si>
  <si>
    <t xml:space="preserve">0.5 acre </t>
  </si>
  <si>
    <t xml:space="preserve">5 acre - 10 acre (Local Plan Extract) </t>
  </si>
  <si>
    <t xml:space="preserve">Beyond 11 acre (Local Plan Extract) </t>
  </si>
  <si>
    <t>Permit to repair/renovate/ rehabilitate/refurbish</t>
  </si>
  <si>
    <t>25% of Building Permit @ Prevailing Cost or 50% of Building Permit Cost</t>
  </si>
  <si>
    <t>Per Unit/m²</t>
  </si>
  <si>
    <t>Building Permit Charges [0.63%] of estimated cost of building</t>
  </si>
  <si>
    <t>Residential Buildings</t>
  </si>
  <si>
    <t>1st Class</t>
  </si>
  <si>
    <t>2nd  Class</t>
  </si>
  <si>
    <t>3rd  Class</t>
  </si>
  <si>
    <t>Commercial Buildings</t>
  </si>
  <si>
    <t>2nd Class</t>
  </si>
  <si>
    <t>3rd Class</t>
  </si>
  <si>
    <t>Industrial Buildings</t>
  </si>
  <si>
    <t>Heavy</t>
  </si>
  <si>
    <t>Light</t>
  </si>
  <si>
    <t>Less than 1acre</t>
  </si>
  <si>
    <t>1 - 5 acres</t>
  </si>
  <si>
    <t>1- 5 acres</t>
  </si>
  <si>
    <t xml:space="preserve">Industrial to Other Issues </t>
  </si>
  <si>
    <t xml:space="preserve">Educational to Other Issues </t>
  </si>
  <si>
    <t xml:space="preserve">Open Space to Other Issues </t>
  </si>
  <si>
    <t>1 to 100 Acres</t>
  </si>
  <si>
    <t>101 to 200 Acres</t>
  </si>
  <si>
    <t>Above 201 Acres</t>
  </si>
  <si>
    <t>1400-1680</t>
  </si>
  <si>
    <t>1120-1400</t>
  </si>
  <si>
    <t>840-1120</t>
  </si>
  <si>
    <t>1680-2100</t>
  </si>
  <si>
    <t>2100-2520</t>
  </si>
  <si>
    <t>Conservancy (Sanitary Service)</t>
  </si>
  <si>
    <t xml:space="preserve">One time </t>
  </si>
  <si>
    <t>Water/Drink/Food (Primary Producers)</t>
  </si>
  <si>
    <t>Water/Drink/Food (Dealers/Users)</t>
  </si>
  <si>
    <t xml:space="preserve">CAT A - Hotels/Guest Hpuses/Hostels  </t>
  </si>
  <si>
    <t>CAT B - Resturants/Private Schools</t>
  </si>
  <si>
    <t>Health Certificate - Individuals</t>
  </si>
  <si>
    <t>Customary Marriage  (Resident)</t>
  </si>
  <si>
    <t>Authentication of Marriage Certificate (Request by 3rd parties)</t>
  </si>
  <si>
    <t xml:space="preserve">Per Documment </t>
  </si>
  <si>
    <t xml:space="preserve">Licencing of Churches for Marriage </t>
  </si>
  <si>
    <t xml:space="preserve">Vehicle embossment sticker </t>
  </si>
  <si>
    <t>CAT B  -  Medium (Assembly Hall)</t>
  </si>
  <si>
    <t>Disposable Products Dealers</t>
  </si>
  <si>
    <t>CAT A - Wholesalers/Retailers</t>
  </si>
  <si>
    <t>CAT B - Retailers (Medium)</t>
  </si>
  <si>
    <t>CAT C - Retailers (Small)</t>
  </si>
  <si>
    <t>Construction Cost For Building Permits</t>
  </si>
  <si>
    <t>CAT B- Grade 2</t>
  </si>
  <si>
    <t>CAT C - Branch Office</t>
  </si>
  <si>
    <t>CAT D - Agency</t>
  </si>
  <si>
    <t xml:space="preserve">CAT C - Individuals </t>
  </si>
  <si>
    <t xml:space="preserve">Interior/Event Decorators </t>
  </si>
  <si>
    <t xml:space="preserve">CAT J - LPG Retail Points Only (Medium) </t>
  </si>
  <si>
    <t xml:space="preserve">CAT I - LPG Retail Points Only (Large) </t>
  </si>
  <si>
    <t xml:space="preserve">CAT D - Up to 10 Beds </t>
  </si>
  <si>
    <t xml:space="preserve">Development /Planning Permits </t>
  </si>
  <si>
    <t xml:space="preserve">Development Permit Application Forms </t>
  </si>
  <si>
    <t>Telecommunication Mast</t>
  </si>
  <si>
    <t>OPEN SPACE &amp; RECREATIONAL DEVELOPMENT</t>
  </si>
  <si>
    <r>
      <t>160 + 30% of 160 per gross floor area of 450m</t>
    </r>
    <r>
      <rPr>
        <vertAlign val="superscript"/>
        <sz val="9"/>
        <color theme="1"/>
        <rFont val="Arial"/>
        <family val="2"/>
      </rPr>
      <t xml:space="preserve">2 </t>
    </r>
  </si>
  <si>
    <t>CAT C - Parade Grounds (Jubilee Parks, Astro-turf)</t>
  </si>
  <si>
    <t xml:space="preserve">Per month </t>
  </si>
  <si>
    <t>Buildings</t>
  </si>
  <si>
    <t xml:space="preserve">Jubilee park restaurant/Canteen  </t>
  </si>
  <si>
    <t xml:space="preserve">Buildings  - Nasona fuel ground/building </t>
  </si>
  <si>
    <t xml:space="preserve">CAT D - Household/Office (Very Small) </t>
  </si>
  <si>
    <t xml:space="preserve">Condiments/Confectioneries (e.g. Biscuits, toffees and spices) </t>
  </si>
  <si>
    <t xml:space="preserve">Livestock Farms </t>
  </si>
  <si>
    <t xml:space="preserve">Musical  Instrument Sales </t>
  </si>
  <si>
    <t>CAT D - Mobilisation Centre</t>
  </si>
  <si>
    <t>Universal Banks</t>
  </si>
  <si>
    <t xml:space="preserve">CAT K - LPG Retail Points Only (Small) </t>
  </si>
  <si>
    <t xml:space="preserve">CAT C - Producers (Large) </t>
  </si>
  <si>
    <t xml:space="preserve">CAT D - Producers (Medium) </t>
  </si>
  <si>
    <t xml:space="preserve">CAT B - Mall (Medium) </t>
  </si>
  <si>
    <t xml:space="preserve">CAT C - Branches of A </t>
  </si>
  <si>
    <t>CAT B - Wholesalers Only</t>
  </si>
  <si>
    <t xml:space="preserve">Building Material Dealers; </t>
  </si>
  <si>
    <t>Hardware (Distributor/ Wholesaler)</t>
  </si>
  <si>
    <t>Finishing/Retail</t>
  </si>
  <si>
    <t>CAT D - Very Small Scale</t>
  </si>
  <si>
    <t xml:space="preserve">CAT A - Vehicle Embossment Company </t>
  </si>
  <si>
    <t>Energy Suppliers/Dealers</t>
  </si>
  <si>
    <t>Power &amp; Energy Dealers</t>
  </si>
  <si>
    <t xml:space="preserve">CAT E - Retailers </t>
  </si>
  <si>
    <t xml:space="preserve">CAT D - Retailers </t>
  </si>
  <si>
    <t xml:space="preserve">CAT C - Distribution </t>
  </si>
  <si>
    <t>Solar Energy Dealers</t>
  </si>
  <si>
    <t>CAT C - Retailers</t>
  </si>
  <si>
    <t>CAT D - Technicians</t>
  </si>
  <si>
    <t xml:space="preserve">CAT B - Regional Offices  </t>
  </si>
  <si>
    <t xml:space="preserve"> Fishing Nets and Accessories Dealers </t>
  </si>
  <si>
    <t>Exporters of General Goods</t>
  </si>
  <si>
    <t>CAT D - African Clothing/Ornaments</t>
  </si>
  <si>
    <t>CAT G - Others</t>
  </si>
  <si>
    <t>Furniture Showroom</t>
  </si>
  <si>
    <t>CAT B - Medium Scale (Including Manufacturing)</t>
  </si>
  <si>
    <t>CAT C - Medium scale (Showroom only)</t>
  </si>
  <si>
    <t>CAT D - Small scale (Showroom only)</t>
  </si>
  <si>
    <t>Fabrication Materials Dealers</t>
  </si>
  <si>
    <t>Mother Care Shops - Retail</t>
  </si>
  <si>
    <t>Satellite TV/Dish Installation Dealers</t>
  </si>
  <si>
    <t>………………………………………………………..</t>
  </si>
  <si>
    <t>……………………………………………………………….</t>
  </si>
  <si>
    <t>Warehouse Charges (Outside Market)</t>
  </si>
  <si>
    <t>CAT C - 11 to 15 Sq. metres</t>
  </si>
  <si>
    <t>CAT D - 6 to 10 Sq. metres</t>
  </si>
  <si>
    <t>CAT E - Up to 5 Sq. metres</t>
  </si>
  <si>
    <t>Per Animal</t>
  </si>
  <si>
    <t xml:space="preserve">Per dog </t>
  </si>
  <si>
    <t xml:space="preserve">Over night  </t>
  </si>
  <si>
    <t xml:space="preserve">Cement &amp; Limestone  Factories </t>
  </si>
  <si>
    <t xml:space="preserve">Limestone </t>
  </si>
  <si>
    <t>- Above 7 Tonnes</t>
  </si>
  <si>
    <t>- 6 to 7 Tonnes</t>
  </si>
  <si>
    <t>- Up to 5 Tonnes</t>
  </si>
  <si>
    <t>Per load</t>
  </si>
  <si>
    <t xml:space="preserve">Casket &amp; Coffin Dealers    </t>
  </si>
  <si>
    <t>CAT D - Weavers &amp; Sellers (Medium)</t>
  </si>
  <si>
    <t>CAT B - Informal Garage with Shop</t>
  </si>
  <si>
    <t>CAT A - Large Shop (above 5 points)</t>
  </si>
  <si>
    <t>CAT A - Large Scale (Industrial operations)</t>
  </si>
  <si>
    <t>CAT C - Food Crops</t>
  </si>
  <si>
    <t>Lorry Park (space rental) - Slots (9.2x14m)</t>
  </si>
  <si>
    <t>4th class Residential</t>
  </si>
  <si>
    <t>190.2.</t>
  </si>
  <si>
    <r>
      <t>CAT D - Local</t>
    </r>
    <r>
      <rPr>
        <b/>
        <sz val="11"/>
        <color theme="1"/>
        <rFont val="Arial"/>
        <family val="2"/>
      </rPr>
      <t xml:space="preserve"> </t>
    </r>
  </si>
  <si>
    <r>
      <t>CAT E - Partnership</t>
    </r>
    <r>
      <rPr>
        <b/>
        <sz val="11"/>
        <color theme="1"/>
        <rFont val="Arial"/>
        <family val="2"/>
      </rPr>
      <t xml:space="preserve"> </t>
    </r>
  </si>
  <si>
    <r>
      <t>CAT F - Solo</t>
    </r>
    <r>
      <rPr>
        <b/>
        <sz val="11"/>
        <color theme="1"/>
        <rFont val="Arial"/>
        <family val="2"/>
      </rPr>
      <t xml:space="preserve"> </t>
    </r>
  </si>
  <si>
    <r>
      <t>CAT G - Others</t>
    </r>
    <r>
      <rPr>
        <b/>
        <sz val="11"/>
        <color theme="1"/>
        <rFont val="Arial"/>
        <family val="2"/>
      </rPr>
      <t xml:space="preserve"> </t>
    </r>
  </si>
  <si>
    <r>
      <t>Service/Filling Stations</t>
    </r>
    <r>
      <rPr>
        <sz val="11"/>
        <color theme="1"/>
        <rFont val="Arial"/>
        <family val="2"/>
      </rPr>
      <t xml:space="preserve"> </t>
    </r>
    <r>
      <rPr>
        <b/>
        <sz val="11"/>
        <color theme="1"/>
        <rFont val="Arial"/>
        <family val="2"/>
      </rPr>
      <t xml:space="preserve"> </t>
    </r>
  </si>
  <si>
    <r>
      <t>Signage</t>
    </r>
    <r>
      <rPr>
        <sz val="11"/>
        <color theme="1"/>
        <rFont val="Arial"/>
        <family val="2"/>
      </rPr>
      <t xml:space="preserve"> </t>
    </r>
    <r>
      <rPr>
        <b/>
        <sz val="11"/>
        <color theme="1"/>
        <rFont val="Arial"/>
        <family val="2"/>
      </rPr>
      <t>Writers</t>
    </r>
    <r>
      <rPr>
        <sz val="11"/>
        <color theme="1"/>
        <rFont val="Arial"/>
        <family val="2"/>
      </rPr>
      <t xml:space="preserve"> </t>
    </r>
  </si>
  <si>
    <r>
      <t>Spare Parts Sales Outlets (New)</t>
    </r>
    <r>
      <rPr>
        <sz val="11"/>
        <color theme="1"/>
        <rFont val="Arial"/>
        <family val="2"/>
      </rPr>
      <t xml:space="preserve"> </t>
    </r>
  </si>
  <si>
    <r>
      <t>Spare Parts Sales Outlets(Second-hand)</t>
    </r>
    <r>
      <rPr>
        <sz val="11"/>
        <color theme="1"/>
        <rFont val="Arial"/>
        <family val="2"/>
      </rPr>
      <t xml:space="preserve"> </t>
    </r>
  </si>
  <si>
    <r>
      <t xml:space="preserve">Straw Basket Weavers and Sales </t>
    </r>
    <r>
      <rPr>
        <sz val="11"/>
        <color theme="1"/>
        <rFont val="Arial"/>
        <family val="2"/>
      </rPr>
      <t xml:space="preserve"> </t>
    </r>
  </si>
  <si>
    <r>
      <t>Telecommunication Companies</t>
    </r>
    <r>
      <rPr>
        <sz val="11"/>
        <color theme="1"/>
        <rFont val="Arial"/>
        <family val="2"/>
      </rPr>
      <t xml:space="preserve"> </t>
    </r>
  </si>
  <si>
    <r>
      <t>Timber Products Retail Outlets</t>
    </r>
    <r>
      <rPr>
        <sz val="11"/>
        <color theme="1"/>
        <rFont val="Arial"/>
        <family val="2"/>
      </rPr>
      <t xml:space="preserve"> </t>
    </r>
  </si>
  <si>
    <r>
      <t>Toilet Operators (Private)</t>
    </r>
    <r>
      <rPr>
        <sz val="11"/>
        <color theme="1"/>
        <rFont val="Arial"/>
        <family val="2"/>
      </rPr>
      <t xml:space="preserve"> </t>
    </r>
  </si>
  <si>
    <r>
      <t xml:space="preserve">CAT B - Up to 24 Seater </t>
    </r>
    <r>
      <rPr>
        <b/>
        <sz val="11"/>
        <color theme="1"/>
        <rFont val="Arial"/>
        <family val="2"/>
      </rPr>
      <t xml:space="preserve"> </t>
    </r>
  </si>
  <si>
    <r>
      <t>Hotels/ Beach Resorts/ Motels</t>
    </r>
    <r>
      <rPr>
        <sz val="11"/>
        <color theme="1"/>
        <rFont val="Arial"/>
        <family val="2"/>
      </rPr>
      <t xml:space="preserve"> </t>
    </r>
    <r>
      <rPr>
        <b/>
        <i/>
        <sz val="11"/>
        <color theme="1"/>
        <rFont val="Arial"/>
        <family val="2"/>
      </rPr>
      <t xml:space="preserve"> </t>
    </r>
  </si>
  <si>
    <r>
      <t>CAT A -</t>
    </r>
    <r>
      <rPr>
        <b/>
        <sz val="11"/>
        <color theme="1"/>
        <rFont val="Arial"/>
        <family val="2"/>
      </rPr>
      <t xml:space="preserve"> </t>
    </r>
    <r>
      <rPr>
        <sz val="11"/>
        <color theme="1"/>
        <rFont val="Arial"/>
        <family val="2"/>
      </rPr>
      <t xml:space="preserve">Grade 1 </t>
    </r>
  </si>
  <si>
    <r>
      <t>CAT B -</t>
    </r>
    <r>
      <rPr>
        <b/>
        <sz val="11"/>
        <color theme="1"/>
        <rFont val="Arial"/>
        <family val="2"/>
      </rPr>
      <t xml:space="preserve"> </t>
    </r>
    <r>
      <rPr>
        <sz val="11"/>
        <color theme="1"/>
        <rFont val="Arial"/>
        <family val="2"/>
      </rPr>
      <t xml:space="preserve">Grade 2 </t>
    </r>
  </si>
  <si>
    <r>
      <t>CAT A - Grade 1</t>
    </r>
    <r>
      <rPr>
        <b/>
        <i/>
        <sz val="11"/>
        <color theme="1"/>
        <rFont val="Arial"/>
        <family val="2"/>
      </rPr>
      <t xml:space="preserve"> </t>
    </r>
  </si>
  <si>
    <r>
      <t>CAT B - Grade 2</t>
    </r>
    <r>
      <rPr>
        <b/>
        <sz val="11"/>
        <color theme="1"/>
        <rFont val="Arial"/>
        <family val="2"/>
      </rPr>
      <t xml:space="preserve"> </t>
    </r>
  </si>
  <si>
    <r>
      <t>Transport Companies</t>
    </r>
    <r>
      <rPr>
        <sz val="11"/>
        <color theme="1"/>
        <rFont val="Arial"/>
        <family val="2"/>
      </rPr>
      <t xml:space="preserve"> </t>
    </r>
  </si>
  <si>
    <r>
      <t>CAT A - With own Terminal</t>
    </r>
    <r>
      <rPr>
        <b/>
        <sz val="11"/>
        <color theme="1"/>
        <rFont val="Arial"/>
        <family val="2"/>
      </rPr>
      <t xml:space="preserve"> </t>
    </r>
  </si>
  <si>
    <r>
      <t>CAT ‘A’</t>
    </r>
    <r>
      <rPr>
        <b/>
        <sz val="11"/>
        <color theme="1"/>
        <rFont val="Arial"/>
        <family val="2"/>
      </rPr>
      <t xml:space="preserve"> </t>
    </r>
  </si>
  <si>
    <r>
      <t>Tyre/Battery Dealers – New</t>
    </r>
    <r>
      <rPr>
        <sz val="11"/>
        <color theme="1"/>
        <rFont val="Arial"/>
        <family val="2"/>
      </rPr>
      <t xml:space="preserve"> </t>
    </r>
  </si>
  <si>
    <r>
      <t>CAT A - Wholesale</t>
    </r>
    <r>
      <rPr>
        <b/>
        <sz val="11"/>
        <color theme="1"/>
        <rFont val="Arial"/>
        <family val="2"/>
      </rPr>
      <t xml:space="preserve"> </t>
    </r>
  </si>
  <si>
    <r>
      <t xml:space="preserve">Tyre/Battery Dealers – Used </t>
    </r>
    <r>
      <rPr>
        <sz val="11"/>
        <color theme="1"/>
        <rFont val="Arial"/>
        <family val="2"/>
      </rPr>
      <t xml:space="preserve"> </t>
    </r>
  </si>
  <si>
    <r>
      <t>TV &amp; Radio Repairers</t>
    </r>
    <r>
      <rPr>
        <sz val="11"/>
        <color theme="1"/>
        <rFont val="Arial"/>
        <family val="2"/>
      </rPr>
      <t xml:space="preserve"> </t>
    </r>
  </si>
  <si>
    <r>
      <t>Urinal Operators ( Private)</t>
    </r>
    <r>
      <rPr>
        <b/>
        <i/>
        <sz val="11"/>
        <color theme="1"/>
        <rFont val="Arial"/>
        <family val="2"/>
      </rPr>
      <t xml:space="preserve"> </t>
    </r>
  </si>
  <si>
    <r>
      <t>CATA - Large Scale</t>
    </r>
    <r>
      <rPr>
        <b/>
        <sz val="11"/>
        <color theme="1"/>
        <rFont val="Arial"/>
        <family val="2"/>
      </rPr>
      <t xml:space="preserve"> </t>
    </r>
  </si>
  <si>
    <r>
      <t>Veterinary Clinic/Hospital</t>
    </r>
    <r>
      <rPr>
        <sz val="11"/>
        <color theme="1"/>
        <rFont val="Arial"/>
        <family val="2"/>
      </rPr>
      <t xml:space="preserve">  </t>
    </r>
  </si>
  <si>
    <r>
      <t xml:space="preserve">Wood Fuel </t>
    </r>
    <r>
      <rPr>
        <sz val="11"/>
        <color theme="1"/>
        <rFont val="Arial"/>
        <family val="2"/>
      </rPr>
      <t xml:space="preserve"> </t>
    </r>
  </si>
  <si>
    <r>
      <t xml:space="preserve">CAT A - Charcoal  Producers </t>
    </r>
    <r>
      <rPr>
        <b/>
        <sz val="11"/>
        <color theme="1"/>
        <rFont val="Arial"/>
        <family val="2"/>
      </rPr>
      <t xml:space="preserve"> </t>
    </r>
  </si>
  <si>
    <r>
      <t>Shops development (above gross floor area of 450m</t>
    </r>
    <r>
      <rPr>
        <vertAlign val="superscript"/>
        <sz val="11"/>
        <color theme="1"/>
        <rFont val="Arial"/>
        <family val="2"/>
      </rPr>
      <t>2</t>
    </r>
    <r>
      <rPr>
        <sz val="11"/>
        <color theme="1"/>
        <rFont val="Arial"/>
        <family val="2"/>
      </rPr>
      <t xml:space="preserve">)  </t>
    </r>
  </si>
  <si>
    <r>
      <t>320 + 30% of 320 per gross floor area of 450m</t>
    </r>
    <r>
      <rPr>
        <vertAlign val="superscript"/>
        <sz val="9"/>
        <color theme="1"/>
        <rFont val="Arial"/>
        <family val="2"/>
      </rPr>
      <t xml:space="preserve">2 </t>
    </r>
  </si>
  <si>
    <r>
      <t>Building (above  a gross floor area of 450m</t>
    </r>
    <r>
      <rPr>
        <vertAlign val="superscript"/>
        <sz val="11"/>
        <color theme="1"/>
        <rFont val="Arial"/>
        <family val="2"/>
      </rPr>
      <t>2</t>
    </r>
    <r>
      <rPr>
        <sz val="11"/>
        <color theme="1"/>
        <rFont val="Arial"/>
        <family val="2"/>
      </rPr>
      <t xml:space="preserve">)  </t>
    </r>
  </si>
  <si>
    <r>
      <t>1 storey</t>
    </r>
    <r>
      <rPr>
        <b/>
        <sz val="11"/>
        <color theme="1"/>
        <rFont val="Arial"/>
        <family val="2"/>
      </rPr>
      <t xml:space="preserve"> </t>
    </r>
    <r>
      <rPr>
        <sz val="11"/>
        <color theme="1"/>
        <rFont val="Arial"/>
        <family val="2"/>
      </rPr>
      <t xml:space="preserve">Banking hall </t>
    </r>
  </si>
  <si>
    <r>
      <t>Banking hall with a gross floor area above 450m</t>
    </r>
    <r>
      <rPr>
        <vertAlign val="superscript"/>
        <sz val="11"/>
        <color theme="1"/>
        <rFont val="Arial"/>
        <family val="2"/>
      </rPr>
      <t>2</t>
    </r>
    <r>
      <rPr>
        <sz val="11"/>
        <color theme="1"/>
        <rFont val="Arial"/>
        <family val="2"/>
      </rPr>
      <t xml:space="preserve">       </t>
    </r>
  </si>
  <si>
    <r>
      <t>Building with gross floor area above 450m</t>
    </r>
    <r>
      <rPr>
        <vertAlign val="superscript"/>
        <sz val="11"/>
        <color theme="1"/>
        <rFont val="Arial"/>
        <family val="2"/>
      </rPr>
      <t>2</t>
    </r>
    <r>
      <rPr>
        <sz val="11"/>
        <color theme="1"/>
        <rFont val="Arial"/>
        <family val="2"/>
      </rPr>
      <t xml:space="preserve">  </t>
    </r>
  </si>
  <si>
    <r>
      <t>Building with gross floor area above 450m</t>
    </r>
    <r>
      <rPr>
        <vertAlign val="superscript"/>
        <sz val="11"/>
        <color theme="1"/>
        <rFont val="Arial"/>
        <family val="2"/>
      </rPr>
      <t>2</t>
    </r>
    <r>
      <rPr>
        <sz val="11"/>
        <color theme="1"/>
        <rFont val="Arial"/>
        <family val="2"/>
      </rPr>
      <t xml:space="preserve">        </t>
    </r>
  </si>
  <si>
    <r>
      <t>Building with gross floor area above 450m</t>
    </r>
    <r>
      <rPr>
        <vertAlign val="superscript"/>
        <sz val="11"/>
        <color theme="1"/>
        <rFont val="Arial"/>
        <family val="2"/>
      </rPr>
      <t>2</t>
    </r>
    <r>
      <rPr>
        <sz val="11"/>
        <color theme="1"/>
        <rFont val="Arial"/>
        <family val="2"/>
      </rPr>
      <t xml:space="preserve">       </t>
    </r>
  </si>
  <si>
    <r>
      <t>Building Permit Renewal</t>
    </r>
    <r>
      <rPr>
        <sz val="11"/>
        <color theme="1"/>
        <rFont val="Arial"/>
        <family val="2"/>
      </rPr>
      <t xml:space="preserve">  </t>
    </r>
    <r>
      <rPr>
        <b/>
        <sz val="11"/>
        <color theme="1"/>
        <rFont val="Arial"/>
        <family val="2"/>
      </rPr>
      <t xml:space="preserve">(upon expiration of original permit/extension of time) </t>
    </r>
  </si>
  <si>
    <r>
      <t xml:space="preserve">Per Burial </t>
    </r>
    <r>
      <rPr>
        <b/>
        <sz val="11"/>
        <color theme="1"/>
        <rFont val="Arial"/>
        <family val="2"/>
      </rPr>
      <t xml:space="preserve"> </t>
    </r>
  </si>
  <si>
    <r>
      <t>CAT A - 1 - 5 years</t>
    </r>
    <r>
      <rPr>
        <b/>
        <sz val="11"/>
        <color theme="1"/>
        <rFont val="Arial"/>
        <family val="2"/>
      </rPr>
      <t xml:space="preserve"> </t>
    </r>
  </si>
  <si>
    <r>
      <t xml:space="preserve"> </t>
    </r>
    <r>
      <rPr>
        <b/>
        <sz val="10"/>
        <color theme="1"/>
        <rFont val="Arial"/>
        <family val="2"/>
      </rPr>
      <t xml:space="preserve"> </t>
    </r>
  </si>
  <si>
    <r>
      <t>CAT B - 6 -17 years</t>
    </r>
    <r>
      <rPr>
        <b/>
        <sz val="11"/>
        <color theme="1"/>
        <rFont val="Arial"/>
        <family val="2"/>
      </rPr>
      <t xml:space="preserve"> </t>
    </r>
  </si>
  <si>
    <r>
      <t>CAT C - Adults (Above 18 years)</t>
    </r>
    <r>
      <rPr>
        <b/>
        <sz val="11"/>
        <color theme="1"/>
        <rFont val="Arial"/>
        <family val="2"/>
      </rPr>
      <t xml:space="preserve"> </t>
    </r>
  </si>
  <si>
    <r>
      <t>CAT D - Tombstone e.g. marble, terrazzo, vault</t>
    </r>
    <r>
      <rPr>
        <b/>
        <sz val="11"/>
        <color theme="1"/>
        <rFont val="Arial"/>
        <family val="2"/>
      </rPr>
      <t xml:space="preserve"> </t>
    </r>
  </si>
  <si>
    <r>
      <t xml:space="preserve">Onetime Payment </t>
    </r>
    <r>
      <rPr>
        <b/>
        <sz val="10"/>
        <color theme="1"/>
        <rFont val="Arial"/>
        <family val="2"/>
      </rPr>
      <t xml:space="preserve"> </t>
    </r>
  </si>
  <si>
    <r>
      <t>Per burial</t>
    </r>
    <r>
      <rPr>
        <b/>
        <sz val="10"/>
        <color theme="1"/>
        <rFont val="Arial"/>
        <family val="2"/>
      </rPr>
      <t xml:space="preserve"> </t>
    </r>
  </si>
  <si>
    <r>
      <t>Per Court Order</t>
    </r>
    <r>
      <rPr>
        <b/>
        <sz val="10"/>
        <color theme="1"/>
        <rFont val="Arial"/>
        <family val="2"/>
      </rPr>
      <t xml:space="preserve"> </t>
    </r>
  </si>
  <si>
    <r>
      <t>One Week</t>
    </r>
    <r>
      <rPr>
        <b/>
        <sz val="11"/>
        <color theme="1"/>
        <rFont val="Arial"/>
        <family val="2"/>
      </rPr>
      <t xml:space="preserve"> </t>
    </r>
  </si>
  <si>
    <r>
      <t>Franchised</t>
    </r>
    <r>
      <rPr>
        <sz val="11"/>
        <color theme="1"/>
        <rFont val="Arial"/>
        <family val="2"/>
      </rPr>
      <t xml:space="preserve"> </t>
    </r>
  </si>
  <si>
    <r>
      <t xml:space="preserve">Fruits </t>
    </r>
    <r>
      <rPr>
        <sz val="11"/>
        <color theme="1"/>
        <rFont val="Arial"/>
        <family val="2"/>
      </rPr>
      <t>(Banana, Mango, Pawpaw, Pineapple, Pear, Oranges etc.)</t>
    </r>
    <r>
      <rPr>
        <b/>
        <sz val="11"/>
        <color theme="1"/>
        <rFont val="Arial"/>
        <family val="2"/>
      </rPr>
      <t xml:space="preserve"> </t>
    </r>
  </si>
  <si>
    <r>
      <t xml:space="preserve">Milled Foods </t>
    </r>
    <r>
      <rPr>
        <sz val="11"/>
        <color theme="1"/>
        <rFont val="Arial"/>
        <family val="2"/>
      </rPr>
      <t xml:space="preserve">(Corn dough, Cassava dough, Groundnut paste, Gari etc.) </t>
    </r>
  </si>
  <si>
    <r>
      <t xml:space="preserve">Marriage Fees  </t>
    </r>
    <r>
      <rPr>
        <sz val="11"/>
        <color theme="1"/>
        <rFont val="Arial"/>
        <family val="2"/>
      </rPr>
      <t xml:space="preserve"> </t>
    </r>
  </si>
  <si>
    <r>
      <t xml:space="preserve">On-Street Parking </t>
    </r>
    <r>
      <rPr>
        <sz val="11"/>
        <color theme="1"/>
        <rFont val="Arial"/>
        <family val="2"/>
      </rPr>
      <t xml:space="preserve"> </t>
    </r>
  </si>
  <si>
    <r>
      <t xml:space="preserve"> </t>
    </r>
    <r>
      <rPr>
        <sz val="11"/>
        <color theme="1"/>
        <rFont val="Arial"/>
        <family val="2"/>
      </rPr>
      <t>Per month</t>
    </r>
    <r>
      <rPr>
        <b/>
        <sz val="11"/>
        <color theme="1"/>
        <rFont val="Arial"/>
        <family val="2"/>
      </rPr>
      <t xml:space="preserve"> </t>
    </r>
  </si>
  <si>
    <r>
      <t>CAT B - Local Accesses</t>
    </r>
    <r>
      <rPr>
        <b/>
        <sz val="11"/>
        <color theme="1"/>
        <rFont val="Arial"/>
        <family val="2"/>
      </rPr>
      <t xml:space="preserve"> </t>
    </r>
  </si>
  <si>
    <r>
      <t xml:space="preserve">Vehicle Stickers/Commercial Driver's Licence </t>
    </r>
    <r>
      <rPr>
        <sz val="11"/>
        <color theme="1"/>
        <rFont val="Arial"/>
        <family val="2"/>
      </rPr>
      <t xml:space="preserve"> </t>
    </r>
  </si>
  <si>
    <r>
      <t>General</t>
    </r>
    <r>
      <rPr>
        <b/>
        <i/>
        <sz val="11"/>
        <color theme="1"/>
        <rFont val="Arial"/>
        <family val="2"/>
      </rPr>
      <t xml:space="preserve"> </t>
    </r>
  </si>
  <si>
    <r>
      <t xml:space="preserve">Taxi </t>
    </r>
    <r>
      <rPr>
        <b/>
        <sz val="11"/>
        <color theme="1"/>
        <rFont val="Arial"/>
        <family val="2"/>
      </rPr>
      <t xml:space="preserve"> </t>
    </r>
  </si>
  <si>
    <r>
      <t>Tricycles/ Motorcycles</t>
    </r>
    <r>
      <rPr>
        <b/>
        <i/>
        <sz val="11"/>
        <color theme="1"/>
        <rFont val="Arial"/>
        <family val="2"/>
      </rPr>
      <t xml:space="preserve"> </t>
    </r>
    <r>
      <rPr>
        <sz val="11"/>
        <color theme="1"/>
        <rFont val="Arial"/>
        <family val="2"/>
      </rPr>
      <t xml:space="preserve">(Per Unit) </t>
    </r>
  </si>
  <si>
    <r>
      <t>Bicycle</t>
    </r>
    <r>
      <rPr>
        <b/>
        <i/>
        <sz val="11"/>
        <color theme="1"/>
        <rFont val="Arial"/>
        <family val="2"/>
      </rPr>
      <t xml:space="preserve"> </t>
    </r>
    <r>
      <rPr>
        <sz val="11"/>
        <color theme="1"/>
        <rFont val="Arial"/>
        <family val="2"/>
      </rPr>
      <t xml:space="preserve">Per Unit) </t>
    </r>
  </si>
  <si>
    <r>
      <t xml:space="preserve">Buses/Trotro </t>
    </r>
    <r>
      <rPr>
        <sz val="11"/>
        <color theme="1"/>
        <rFont val="Arial"/>
        <family val="2"/>
      </rPr>
      <t xml:space="preserve"> </t>
    </r>
  </si>
  <si>
    <r>
      <t>8 - 23 Passengers</t>
    </r>
    <r>
      <rPr>
        <b/>
        <sz val="11"/>
        <color theme="1"/>
        <rFont val="Arial"/>
        <family val="2"/>
      </rPr>
      <t xml:space="preserve"> </t>
    </r>
  </si>
  <si>
    <r>
      <t>Trucks</t>
    </r>
    <r>
      <rPr>
        <sz val="11"/>
        <color theme="1"/>
        <rFont val="Arial"/>
        <family val="2"/>
      </rPr>
      <t xml:space="preserve"> </t>
    </r>
  </si>
  <si>
    <r>
      <t>Articulator / Timber Trucks</t>
    </r>
    <r>
      <rPr>
        <b/>
        <sz val="11"/>
        <color theme="1"/>
        <rFont val="Arial"/>
        <family val="2"/>
      </rPr>
      <t xml:space="preserve"> </t>
    </r>
  </si>
  <si>
    <r>
      <t>Tankers</t>
    </r>
    <r>
      <rPr>
        <sz val="11"/>
        <color theme="1"/>
        <rFont val="Arial"/>
        <family val="2"/>
      </rPr>
      <t xml:space="preserve"> </t>
    </r>
  </si>
  <si>
    <r>
      <t>1,100 - 1,500 Gallon Capacity</t>
    </r>
    <r>
      <rPr>
        <b/>
        <sz val="11"/>
        <color theme="1"/>
        <rFont val="Arial"/>
        <family val="2"/>
      </rPr>
      <t xml:space="preserve"> </t>
    </r>
  </si>
  <si>
    <r>
      <t xml:space="preserve">Earth/ Excavating / Levelling Machinery </t>
    </r>
    <r>
      <rPr>
        <sz val="11"/>
        <color theme="1"/>
        <rFont val="Arial"/>
        <family val="2"/>
      </rPr>
      <t xml:space="preserve"> </t>
    </r>
  </si>
  <si>
    <r>
      <t>Bitumen Distributor</t>
    </r>
    <r>
      <rPr>
        <b/>
        <sz val="11"/>
        <color theme="1"/>
        <rFont val="Arial"/>
        <family val="2"/>
      </rPr>
      <t xml:space="preserve"> </t>
    </r>
  </si>
  <si>
    <r>
      <t>Bulldozers</t>
    </r>
    <r>
      <rPr>
        <sz val="11"/>
        <color theme="1"/>
        <rFont val="Arial"/>
        <family val="2"/>
      </rPr>
      <t xml:space="preserve"> </t>
    </r>
  </si>
  <si>
    <r>
      <t>- D. 6</t>
    </r>
    <r>
      <rPr>
        <b/>
        <sz val="11"/>
        <color theme="1"/>
        <rFont val="Arial"/>
        <family val="2"/>
      </rPr>
      <t xml:space="preserve"> </t>
    </r>
  </si>
  <si>
    <r>
      <t>Other Vehicles</t>
    </r>
    <r>
      <rPr>
        <sz val="11"/>
        <color theme="1"/>
        <rFont val="Arial"/>
        <family val="2"/>
      </rPr>
      <t xml:space="preserve"> </t>
    </r>
  </si>
  <si>
    <r>
      <t>Cesspit Emptier</t>
    </r>
    <r>
      <rPr>
        <b/>
        <sz val="11"/>
        <color theme="1"/>
        <rFont val="Arial"/>
        <family val="2"/>
      </rPr>
      <t xml:space="preserve"> </t>
    </r>
  </si>
  <si>
    <t>(6.96+10.82+6.30)</t>
  </si>
  <si>
    <t xml:space="preserve"> 24.08+0.05</t>
  </si>
  <si>
    <t>The making and levying of the following rates for the financial year 1st January to 31st December, 2025, has been approved by the rating authority on the powers conferred on it by Section 137-149 of the above act. Under Section 146 (4)  of the Act, a basic rate shall be sufficient at least to cover the cost of collection. The basic rate is payable by all persons (both males and females) of eighteen (18) years and above who resides or own immovable property within the area of the Authority of the  Bolgatana Municipal Assembly.</t>
  </si>
  <si>
    <t>This notice constitutes the effective making and levying of such rates as from the date of publication. It shall be the responsibility of every person liable to pay the amount thereof at the office of the Bolgatanga Municipal Assembly on or before 31st December, 2025  unless such a person has paid the rate to a revenue collector or any other authorised person at any place prior to the date.</t>
  </si>
  <si>
    <t>THE BOLGATANGA MUNICIPAL ASSEMBLY RESERVES THE RIGHT AND AUTHORITY TO REVISE THESE FEES AND RATES FOR GOODS AND SERVICES AND ALSO TO ADD TO THIS DOCUMENT GOODS AND SERVICES WHICH HAVE NOT BEEN OTHERWISE TAKEN CARE OF IN THIS DOCUMENT AS AT WHEN  NECESSARY, ANYTIME WITHIN THE COURSE OF THE YEAR 2025: THIS WOULD HOWEVER BE DONE WITH THE CONSENT OF ALL STAKEHOLDERS OF THE ASSEMBLY</t>
  </si>
  <si>
    <t>.</t>
  </si>
  <si>
    <t>In acordance with section 141 (1-2) of the Local Governance Act, 2016 (Act 936) and the fee fixing guidelines issued by Minister of Local Government and Rural Development, the Bolgatanga Municipal Assembly hereby resolved that the folowing fees/rates be fixed for the financial year 1st January to 31st December, 2025</t>
  </si>
  <si>
    <t>The Municipal Assembly's Fee Fixing Resolution  for 2025 financial year was approved by the General Assembly at its meeting held on ……………………………., 2024 at the Assembly's Conference Hall, Bolgatanga</t>
  </si>
  <si>
    <r>
      <t>Auto Mechanics/ Electricians/Sprayers Etc</t>
    </r>
    <r>
      <rPr>
        <sz val="11"/>
        <color theme="1"/>
        <rFont val="Arial"/>
        <family val="2"/>
      </rPr>
      <t>.</t>
    </r>
    <r>
      <rPr>
        <b/>
        <sz val="11"/>
        <color theme="1"/>
        <rFont val="Arial"/>
        <family val="2"/>
      </rPr>
      <t xml:space="preserve"> </t>
    </r>
  </si>
  <si>
    <r>
      <t>Per m</t>
    </r>
    <r>
      <rPr>
        <vertAlign val="superscript"/>
        <sz val="11"/>
        <color theme="1"/>
        <rFont val="Arial"/>
        <family val="2"/>
      </rPr>
      <t xml:space="preserve">2 </t>
    </r>
  </si>
  <si>
    <r>
      <t>Book, Stationery, Office Equipment, Computer &amp; Accessory, etc.</t>
    </r>
    <r>
      <rPr>
        <sz val="11"/>
        <color theme="1"/>
        <rFont val="Arial"/>
        <family val="2"/>
      </rPr>
      <t xml:space="preserve"> </t>
    </r>
    <r>
      <rPr>
        <b/>
        <sz val="11"/>
        <color theme="1"/>
        <rFont val="Arial"/>
        <family val="2"/>
      </rPr>
      <t xml:space="preserve">Shops </t>
    </r>
  </si>
  <si>
    <r>
      <t>CAT C - Canopies</t>
    </r>
    <r>
      <rPr>
        <b/>
        <sz val="11"/>
        <color theme="1"/>
        <rFont val="Arial"/>
        <family val="2"/>
      </rPr>
      <t xml:space="preserve">, </t>
    </r>
    <r>
      <rPr>
        <sz val="11"/>
        <color theme="1"/>
        <rFont val="Arial"/>
        <family val="2"/>
      </rPr>
      <t>Chairs</t>
    </r>
    <r>
      <rPr>
        <b/>
        <sz val="11"/>
        <color theme="1"/>
        <rFont val="Arial"/>
        <family val="2"/>
      </rPr>
      <t xml:space="preserve">, </t>
    </r>
    <r>
      <rPr>
        <sz val="11"/>
        <color theme="1"/>
        <rFont val="Arial"/>
        <family val="2"/>
      </rPr>
      <t xml:space="preserve">Tables </t>
    </r>
  </si>
  <si>
    <r>
      <t>CAT C - Medium Scale</t>
    </r>
    <r>
      <rPr>
        <b/>
        <sz val="11"/>
        <color theme="1"/>
        <rFont val="Arial"/>
        <family val="2"/>
      </rPr>
      <t xml:space="preserve"> </t>
    </r>
    <r>
      <rPr>
        <sz val="11"/>
        <color theme="1"/>
        <rFont val="Arial"/>
        <family val="2"/>
      </rPr>
      <t xml:space="preserve">(Agent) </t>
    </r>
  </si>
  <si>
    <r>
      <t>CAT D - Small Scale</t>
    </r>
    <r>
      <rPr>
        <b/>
        <sz val="11"/>
        <color theme="1"/>
        <rFont val="Arial"/>
        <family val="2"/>
      </rPr>
      <t xml:space="preserve"> </t>
    </r>
    <r>
      <rPr>
        <sz val="11"/>
        <color theme="1"/>
        <rFont val="Arial"/>
        <family val="2"/>
      </rPr>
      <t xml:space="preserve">(Agent) </t>
    </r>
  </si>
  <si>
    <r>
      <t xml:space="preserve"> </t>
    </r>
    <r>
      <rPr>
        <b/>
        <i/>
        <sz val="11"/>
        <color theme="1"/>
        <rFont val="Arial"/>
        <family val="2"/>
      </rPr>
      <t>Non-Importers with Containerised Cold Storage Facilities (Local)</t>
    </r>
    <r>
      <rPr>
        <b/>
        <sz val="11"/>
        <color theme="1"/>
        <rFont val="Arial"/>
        <family val="2"/>
      </rPr>
      <t xml:space="preserve"> </t>
    </r>
  </si>
  <si>
    <r>
      <t>Dog Breeding &amp; Sale</t>
    </r>
    <r>
      <rPr>
        <sz val="11"/>
        <color theme="1"/>
        <rFont val="Arial"/>
        <family val="2"/>
      </rPr>
      <t xml:space="preserve"> </t>
    </r>
    <r>
      <rPr>
        <b/>
        <sz val="11"/>
        <color theme="1"/>
        <rFont val="Arial"/>
        <family val="2"/>
      </rPr>
      <t xml:space="preserve">Licence </t>
    </r>
  </si>
  <si>
    <r>
      <t>CAT B - Exploration &amp;</t>
    </r>
    <r>
      <rPr>
        <b/>
        <sz val="11"/>
        <color theme="1"/>
        <rFont val="Arial"/>
        <family val="2"/>
      </rPr>
      <t xml:space="preserve"> </t>
    </r>
    <r>
      <rPr>
        <sz val="11"/>
        <color theme="1"/>
        <rFont val="Arial"/>
        <family val="2"/>
      </rPr>
      <t xml:space="preserve">Prospecting - (Small) </t>
    </r>
  </si>
  <si>
    <r>
      <t>CAT A - KG</t>
    </r>
    <r>
      <rPr>
        <i/>
        <sz val="11"/>
        <color theme="1"/>
        <rFont val="Arial"/>
        <family val="2"/>
      </rPr>
      <t>/Primary/Junior High Schools(Large)</t>
    </r>
  </si>
  <si>
    <r>
      <t xml:space="preserve">Secondary Level (Senior High/Technical/ Vocational </t>
    </r>
    <r>
      <rPr>
        <b/>
        <sz val="11"/>
        <color theme="1"/>
        <rFont val="Arial"/>
        <family val="2"/>
      </rPr>
      <t>Schools)</t>
    </r>
    <r>
      <rPr>
        <b/>
        <i/>
        <sz val="11"/>
        <color theme="1"/>
        <rFont val="Arial"/>
        <family val="2"/>
      </rPr>
      <t xml:space="preserve"> </t>
    </r>
  </si>
  <si>
    <r>
      <t xml:space="preserve">CAT C </t>
    </r>
    <r>
      <rPr>
        <b/>
        <sz val="11"/>
        <color theme="1"/>
        <rFont val="Arial"/>
        <family val="2"/>
      </rPr>
      <t>-</t>
    </r>
    <r>
      <rPr>
        <sz val="11"/>
        <color theme="1"/>
        <rFont val="Arial"/>
        <family val="2"/>
      </rPr>
      <t xml:space="preserve"> Small Scale </t>
    </r>
  </si>
  <si>
    <r>
      <t xml:space="preserve">CAT A - Dedicated </t>
    </r>
    <r>
      <rPr>
        <sz val="10"/>
        <color theme="1"/>
        <rFont val="Arial"/>
        <family val="2"/>
      </rPr>
      <t>Electronic Money Issuer</t>
    </r>
  </si>
  <si>
    <r>
      <t>Hair &amp; Beauty Service Providers</t>
    </r>
    <r>
      <rPr>
        <sz val="11"/>
        <color theme="1"/>
        <rFont val="Arial"/>
        <family val="2"/>
      </rPr>
      <t xml:space="preserve"> </t>
    </r>
    <r>
      <rPr>
        <b/>
        <sz val="11"/>
        <color theme="1"/>
        <rFont val="Arial"/>
        <family val="2"/>
      </rPr>
      <t xml:space="preserve"> </t>
    </r>
  </si>
  <si>
    <r>
      <t>Licenced Herbal Medicine</t>
    </r>
    <r>
      <rPr>
        <sz val="11"/>
        <color theme="1"/>
        <rFont val="Arial"/>
        <family val="2"/>
      </rPr>
      <t xml:space="preserve"> </t>
    </r>
    <r>
      <rPr>
        <b/>
        <sz val="11"/>
        <color theme="1"/>
        <rFont val="Arial"/>
        <family val="2"/>
      </rPr>
      <t xml:space="preserve">Units  </t>
    </r>
  </si>
  <si>
    <t>CAT B - National</t>
  </si>
  <si>
    <t>CAT C - Regional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</si>
</sst>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0.00_);\(0.00\)"/>
    <numFmt numFmtId="166" formatCode="0.0"/>
    <numFmt numFmtId="167" formatCode="_(* #,##0.0_);_(* \(#,##0.0\);_(* &quot;-&quot;??_);_(@_)"/>
    <numFmt numFmtId="168" formatCode="_(* #,##0.000_);_(* \(#,##0.000\);_(* &quot;-&quot;??_);_(@_)"/>
  </numFmts>
  <fonts count="34" x14ac:knownFonts="1">
    <font>
      <sz val="11"/>
      <color theme="1"/>
      <name val="Calibri"/>
      <family val="2"/>
      <scheme val="minor"/>
    </font>
    <font>
      <b/>
      <sz val="10.5"/>
      <color rgb="FF000000"/>
      <name val="Arial"/>
      <family val="2"/>
    </font>
    <font>
      <sz val="11"/>
      <color theme="1"/>
      <name val="Arial"/>
      <family val="2"/>
    </font>
    <font>
      <b/>
      <sz val="11"/>
      <color theme="1"/>
      <name val="Arial"/>
      <family val="2"/>
    </font>
    <font>
      <sz val="10.5"/>
      <color rgb="FF000000"/>
      <name val="Arial"/>
      <family val="2"/>
    </font>
    <font>
      <b/>
      <sz val="10"/>
      <color rgb="FF000000"/>
      <name val="Arial"/>
      <family val="2"/>
    </font>
    <font>
      <sz val="10"/>
      <color rgb="FF000000"/>
      <name val="Arial"/>
      <family val="2"/>
    </font>
    <font>
      <sz val="10"/>
      <color theme="1"/>
      <name val="Arial"/>
      <family val="2"/>
    </font>
    <font>
      <b/>
      <i/>
      <sz val="10"/>
      <color rgb="FF000000"/>
      <name val="Arial"/>
      <family val="2"/>
    </font>
    <font>
      <sz val="10"/>
      <color rgb="FFFF0000"/>
      <name val="Arial"/>
      <family val="2"/>
    </font>
    <font>
      <b/>
      <sz val="10"/>
      <color rgb="FFFF0000"/>
      <name val="Arial"/>
      <family val="2"/>
    </font>
    <font>
      <b/>
      <sz val="10"/>
      <color theme="1"/>
      <name val="Arial"/>
      <family val="2"/>
    </font>
    <font>
      <sz val="10"/>
      <name val="Arial"/>
      <family val="2"/>
    </font>
    <font>
      <b/>
      <sz val="10"/>
      <name val="Arial"/>
      <family val="2"/>
    </font>
    <font>
      <sz val="11"/>
      <name val="Calibri"/>
      <family val="2"/>
      <scheme val="minor"/>
    </font>
    <font>
      <sz val="11"/>
      <color theme="1"/>
      <name val="Calibri"/>
      <family val="2"/>
      <scheme val="minor"/>
    </font>
    <font>
      <sz val="12"/>
      <color theme="1"/>
      <name val="Arial"/>
      <family val="2"/>
    </font>
    <font>
      <b/>
      <sz val="12"/>
      <color theme="1"/>
      <name val="Arial"/>
      <family val="2"/>
    </font>
    <font>
      <b/>
      <sz val="9"/>
      <color theme="1"/>
      <name val="Arial"/>
      <family val="2"/>
    </font>
    <font>
      <sz val="8"/>
      <color theme="1"/>
      <name val="Arial"/>
      <family val="2"/>
    </font>
    <font>
      <b/>
      <i/>
      <sz val="10"/>
      <color theme="1"/>
      <name val="Arial"/>
      <family val="2"/>
    </font>
    <font>
      <sz val="9"/>
      <color theme="1"/>
      <name val="Arial"/>
      <family val="2"/>
    </font>
    <font>
      <vertAlign val="superscript"/>
      <sz val="9"/>
      <color theme="1"/>
      <name val="Arial"/>
      <family val="2"/>
    </font>
    <font>
      <b/>
      <u val="double"/>
      <sz val="11"/>
      <color theme="1"/>
      <name val="Arial"/>
      <family val="2"/>
    </font>
    <font>
      <b/>
      <u/>
      <sz val="11"/>
      <color theme="1"/>
      <name val="Arial"/>
      <family val="2"/>
    </font>
    <font>
      <u/>
      <sz val="11"/>
      <color theme="1"/>
      <name val="Arial"/>
      <family val="2"/>
    </font>
    <font>
      <b/>
      <i/>
      <u/>
      <sz val="11"/>
      <color theme="1"/>
      <name val="Arial"/>
      <family val="2"/>
    </font>
    <font>
      <b/>
      <i/>
      <sz val="11"/>
      <color theme="1"/>
      <name val="Arial"/>
      <family val="2"/>
    </font>
    <font>
      <vertAlign val="superscript"/>
      <sz val="11"/>
      <color theme="1"/>
      <name val="Arial"/>
      <family val="2"/>
    </font>
    <font>
      <b/>
      <sz val="10.5"/>
      <color theme="1"/>
      <name val="Arial"/>
      <family val="2"/>
    </font>
    <font>
      <i/>
      <sz val="10"/>
      <color theme="1"/>
      <name val="Arial"/>
      <family val="2"/>
    </font>
    <font>
      <sz val="10.5"/>
      <color theme="1"/>
      <name val="Arial"/>
      <family val="2"/>
    </font>
    <font>
      <i/>
      <sz val="11"/>
      <color theme="1"/>
      <name val="Arial"/>
      <family val="2"/>
    </font>
    <font>
      <sz val="9.5"/>
      <color theme="1"/>
      <name val="Arial"/>
      <family val="2"/>
    </font>
  </fonts>
  <fills count="11">
    <fill>
      <patternFill patternType="none"/>
    </fill>
    <fill>
      <patternFill patternType="gray125"/>
    </fill>
    <fill>
      <patternFill patternType="solid">
        <fgColor theme="9" tint="-0.249977111117893"/>
        <bgColor indexed="64"/>
      </patternFill>
    </fill>
    <fill>
      <patternFill patternType="solid">
        <fgColor rgb="FF6FAC46"/>
        <bgColor indexed="64"/>
      </patternFill>
    </fill>
    <fill>
      <patternFill patternType="solid">
        <fgColor theme="9"/>
        <bgColor indexed="64"/>
      </patternFill>
    </fill>
    <fill>
      <patternFill patternType="solid">
        <fgColor rgb="FFFF0000"/>
        <bgColor indexed="64"/>
      </patternFill>
    </fill>
    <fill>
      <patternFill patternType="solid">
        <fgColor theme="0"/>
        <bgColor indexed="64"/>
      </patternFill>
    </fill>
    <fill>
      <patternFill patternType="solid">
        <fgColor theme="5" tint="0.79998168889431442"/>
        <bgColor indexed="64"/>
      </patternFill>
    </fill>
    <fill>
      <patternFill patternType="solid">
        <fgColor theme="0"/>
        <bgColor rgb="FF000000"/>
      </patternFill>
    </fill>
    <fill>
      <patternFill patternType="solid">
        <fgColor theme="8" tint="0.79998168889431442"/>
        <bgColor indexed="64"/>
      </patternFill>
    </fill>
    <fill>
      <patternFill patternType="solid">
        <fgColor theme="3" tint="0.79998168889431442"/>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indexed="64"/>
      </top>
      <bottom/>
      <diagonal/>
    </border>
    <border>
      <left style="medium">
        <color indexed="64"/>
      </left>
      <right/>
      <top style="medium">
        <color indexed="64"/>
      </top>
      <bottom/>
      <diagonal/>
    </border>
    <border>
      <left/>
      <right/>
      <top style="medium">
        <color rgb="FF000000"/>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medium">
        <color rgb="FF000000"/>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s>
  <cellStyleXfs count="4">
    <xf numFmtId="0" fontId="0" fillId="0" borderId="0"/>
    <xf numFmtId="43" fontId="15" fillId="0" borderId="0" applyFont="0" applyFill="0" applyBorder="0" applyAlignment="0" applyProtection="0"/>
    <xf numFmtId="0" fontId="12" fillId="0" borderId="0"/>
    <xf numFmtId="9" fontId="15" fillId="0" borderId="0" applyFont="0" applyFill="0" applyBorder="0" applyAlignment="0" applyProtection="0"/>
  </cellStyleXfs>
  <cellXfs count="934">
    <xf numFmtId="0" fontId="0" fillId="0" borderId="0" xfId="0"/>
    <xf numFmtId="0" fontId="2" fillId="0" borderId="0" xfId="0" applyFont="1"/>
    <xf numFmtId="0" fontId="2" fillId="0" borderId="0" xfId="0" applyFont="1" applyAlignment="1">
      <alignment horizontal="center"/>
    </xf>
    <xf numFmtId="0" fontId="2" fillId="0" borderId="0" xfId="0" applyFont="1" applyFill="1"/>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3" fillId="0" borderId="9" xfId="0" applyFont="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22" xfId="0" applyFont="1" applyBorder="1" applyAlignment="1">
      <alignment horizontal="center" vertical="center" wrapTex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left" vertical="center" wrapText="1"/>
    </xf>
    <xf numFmtId="0" fontId="4" fillId="0" borderId="17" xfId="0" applyFont="1" applyBorder="1" applyAlignment="1">
      <alignment horizontal="center" vertical="center" wrapText="1"/>
    </xf>
    <xf numFmtId="0" fontId="6"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right" vertical="center" wrapText="1"/>
    </xf>
    <xf numFmtId="0" fontId="4" fillId="0" borderId="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0" xfId="0" applyFill="1"/>
    <xf numFmtId="0" fontId="4" fillId="0" borderId="22"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7" xfId="0" applyFont="1" applyBorder="1" applyAlignment="1">
      <alignment horizontal="center" vertical="center" wrapText="1"/>
    </xf>
    <xf numFmtId="0" fontId="4"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0" xfId="0" applyFont="1"/>
    <xf numFmtId="0" fontId="6" fillId="0" borderId="23"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3" borderId="5" xfId="0" applyFont="1" applyFill="1" applyBorder="1" applyAlignment="1">
      <alignment horizontal="right" vertical="center" wrapText="1"/>
    </xf>
    <xf numFmtId="0" fontId="5" fillId="3" borderId="2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xf>
    <xf numFmtId="0" fontId="5" fillId="0" borderId="15" xfId="0" applyFont="1" applyBorder="1" applyAlignment="1">
      <alignment horizontal="center" vertical="center" wrapText="1"/>
    </xf>
    <xf numFmtId="0" fontId="5" fillId="3" borderId="5" xfId="0" applyFont="1" applyFill="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justify"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right" vertical="center" wrapText="1"/>
    </xf>
    <xf numFmtId="0" fontId="6" fillId="0" borderId="5" xfId="0" applyFont="1" applyFill="1" applyBorder="1" applyAlignment="1">
      <alignment horizontal="left" vertical="center" wrapText="1"/>
    </xf>
    <xf numFmtId="0" fontId="5" fillId="0" borderId="7" xfId="0" applyFont="1" applyBorder="1" applyAlignment="1">
      <alignment horizontal="left" vertical="center" wrapText="1"/>
    </xf>
    <xf numFmtId="0" fontId="5" fillId="3" borderId="8" xfId="0" applyFont="1" applyFill="1" applyBorder="1" applyAlignment="1">
      <alignment horizontal="left" vertical="center" wrapText="1"/>
    </xf>
    <xf numFmtId="0" fontId="6" fillId="0" borderId="14" xfId="0" applyFont="1" applyBorder="1" applyAlignment="1">
      <alignment vertical="center" wrapText="1"/>
    </xf>
    <xf numFmtId="0" fontId="6" fillId="0" borderId="17" xfId="0" applyFont="1" applyBorder="1" applyAlignment="1">
      <alignment vertical="center" wrapText="1"/>
    </xf>
    <xf numFmtId="0" fontId="6" fillId="0" borderId="14" xfId="0" applyFont="1" applyFill="1" applyBorder="1" applyAlignment="1">
      <alignment vertical="center" wrapText="1"/>
    </xf>
    <xf numFmtId="0" fontId="5" fillId="0" borderId="3"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5" fillId="3" borderId="5" xfId="0" applyFont="1" applyFill="1" applyBorder="1" applyAlignment="1">
      <alignment horizontal="justify" vertical="center" wrapText="1"/>
    </xf>
    <xf numFmtId="0" fontId="5" fillId="0" borderId="10" xfId="0" applyFont="1" applyBorder="1" applyAlignment="1">
      <alignment vertical="center" wrapText="1"/>
    </xf>
    <xf numFmtId="0" fontId="5" fillId="0" borderId="11" xfId="0" applyFont="1" applyBorder="1" applyAlignment="1">
      <alignment horizontal="center" vertical="center" wrapText="1"/>
    </xf>
    <xf numFmtId="0" fontId="6" fillId="0" borderId="13" xfId="0" applyFont="1" applyBorder="1" applyAlignment="1">
      <alignment horizontal="left" vertical="center" wrapText="1"/>
    </xf>
    <xf numFmtId="0" fontId="5" fillId="0" borderId="12" xfId="0" applyFont="1" applyBorder="1" applyAlignment="1">
      <alignment vertical="center" wrapText="1"/>
    </xf>
    <xf numFmtId="0" fontId="5" fillId="0" borderId="14" xfId="0" applyFont="1" applyBorder="1" applyAlignment="1">
      <alignment vertical="center" wrapText="1"/>
    </xf>
    <xf numFmtId="0" fontId="6" fillId="0" borderId="9" xfId="0" applyFont="1" applyBorder="1" applyAlignment="1">
      <alignment horizontal="left" vertical="center" wrapText="1"/>
    </xf>
    <xf numFmtId="0" fontId="5" fillId="3" borderId="9" xfId="0" applyFont="1" applyFill="1" applyBorder="1" applyAlignment="1">
      <alignment horizontal="center" vertical="center" wrapText="1"/>
    </xf>
    <xf numFmtId="0" fontId="5" fillId="3" borderId="9" xfId="0" applyFont="1" applyFill="1" applyBorder="1" applyAlignment="1">
      <alignment horizontal="left" vertical="center" wrapText="1"/>
    </xf>
    <xf numFmtId="0" fontId="0" fillId="0" borderId="0" xfId="0" applyBorder="1"/>
    <xf numFmtId="0" fontId="5" fillId="0" borderId="16" xfId="0" applyFont="1" applyBorder="1" applyAlignment="1">
      <alignment vertical="center" wrapText="1"/>
    </xf>
    <xf numFmtId="0" fontId="5" fillId="0" borderId="7" xfId="0" applyFont="1" applyBorder="1" applyAlignment="1">
      <alignment horizontal="center" vertical="center" wrapText="1"/>
    </xf>
    <xf numFmtId="0" fontId="5" fillId="0" borderId="21" xfId="0" applyFont="1" applyBorder="1" applyAlignment="1">
      <alignment horizontal="left" vertical="center" wrapText="1"/>
    </xf>
    <xf numFmtId="0" fontId="8" fillId="3"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5" fillId="0" borderId="16" xfId="0" applyFont="1" applyBorder="1" applyAlignment="1">
      <alignment horizontal="left" vertical="center" wrapText="1"/>
    </xf>
    <xf numFmtId="0" fontId="6" fillId="3" borderId="5" xfId="0" applyFont="1" applyFill="1" applyBorder="1" applyAlignment="1">
      <alignment horizontal="left" vertical="center" wrapText="1"/>
    </xf>
    <xf numFmtId="0" fontId="9" fillId="0" borderId="2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3" borderId="5" xfId="0" applyFont="1" applyFill="1" applyBorder="1" applyAlignment="1">
      <alignment horizontal="center" vertical="center" wrapText="1"/>
    </xf>
    <xf numFmtId="0" fontId="6" fillId="0" borderId="10" xfId="0" applyFont="1" applyBorder="1" applyAlignment="1">
      <alignment vertical="center" wrapText="1"/>
    </xf>
    <xf numFmtId="0" fontId="5" fillId="0" borderId="22" xfId="0" applyFont="1" applyBorder="1" applyAlignment="1">
      <alignment horizontal="center" vertical="center" wrapText="1"/>
    </xf>
    <xf numFmtId="0" fontId="5" fillId="0" borderId="17"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left" vertical="center" wrapText="1"/>
    </xf>
    <xf numFmtId="0" fontId="4"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left" vertical="center" wrapText="1"/>
    </xf>
    <xf numFmtId="0" fontId="0" fillId="0" borderId="0" xfId="0" applyAlignment="1">
      <alignment horizontal="center"/>
    </xf>
    <xf numFmtId="0" fontId="6"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7" xfId="0" applyFont="1" applyBorder="1" applyAlignment="1">
      <alignment horizontal="center" vertical="center" wrapText="1"/>
    </xf>
    <xf numFmtId="0" fontId="2" fillId="0" borderId="9" xfId="0" applyFont="1" applyBorder="1"/>
    <xf numFmtId="0" fontId="2" fillId="4" borderId="9" xfId="0" applyFont="1" applyFill="1" applyBorder="1"/>
    <xf numFmtId="0" fontId="0" fillId="0" borderId="9" xfId="0" applyBorder="1"/>
    <xf numFmtId="0" fontId="0" fillId="4" borderId="9" xfId="0" applyFill="1" applyBorder="1"/>
    <xf numFmtId="0" fontId="11" fillId="4" borderId="13" xfId="0" applyFont="1" applyFill="1" applyBorder="1" applyAlignment="1">
      <alignment horizontal="center"/>
    </xf>
    <xf numFmtId="0" fontId="7" fillId="4" borderId="13" xfId="0" applyFont="1" applyFill="1" applyBorder="1" applyAlignment="1">
      <alignment horizontal="center"/>
    </xf>
    <xf numFmtId="0" fontId="11" fillId="4" borderId="13" xfId="0" applyFont="1" applyFill="1" applyBorder="1"/>
    <xf numFmtId="0" fontId="7" fillId="0" borderId="9" xfId="0" applyFont="1" applyFill="1" applyBorder="1"/>
    <xf numFmtId="0" fontId="7" fillId="0" borderId="9" xfId="0" applyFont="1" applyFill="1" applyBorder="1" applyAlignment="1">
      <alignment horizontal="center"/>
    </xf>
    <xf numFmtId="0" fontId="2" fillId="4" borderId="21" xfId="0" applyFont="1" applyFill="1" applyBorder="1"/>
    <xf numFmtId="0" fontId="2" fillId="4" borderId="13" xfId="0" applyFont="1" applyFill="1" applyBorder="1"/>
    <xf numFmtId="0" fontId="3" fillId="0" borderId="9" xfId="0" applyFont="1" applyBorder="1" applyAlignment="1">
      <alignment horizontal="center" vertical="center"/>
    </xf>
    <xf numFmtId="0" fontId="0" fillId="0" borderId="0" xfId="0" applyAlignment="1">
      <alignment horizontal="center" vertical="center"/>
    </xf>
    <xf numFmtId="0" fontId="12"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4" fillId="0" borderId="0" xfId="0" applyFont="1"/>
    <xf numFmtId="0" fontId="6" fillId="0" borderId="0" xfId="0" applyFont="1" applyBorder="1" applyAlignment="1">
      <alignment horizontal="left" vertical="center" wrapText="1"/>
    </xf>
    <xf numFmtId="0" fontId="6" fillId="0" borderId="7" xfId="0" applyFont="1" applyBorder="1" applyAlignment="1">
      <alignment horizontal="left" vertical="center" wrapText="1"/>
    </xf>
    <xf numFmtId="0" fontId="9" fillId="0" borderId="9" xfId="0" applyFont="1" applyBorder="1" applyAlignment="1">
      <alignment horizontal="center" vertical="center" wrapText="1"/>
    </xf>
    <xf numFmtId="0" fontId="2" fillId="0" borderId="1" xfId="0" applyFont="1" applyBorder="1"/>
    <xf numFmtId="0" fontId="6" fillId="0" borderId="7" xfId="0" applyFont="1" applyBorder="1" applyAlignment="1">
      <alignment horizontal="justify" vertical="center" wrapText="1"/>
    </xf>
    <xf numFmtId="0" fontId="5" fillId="0" borderId="9" xfId="0" applyFont="1" applyBorder="1" applyAlignment="1">
      <alignment horizontal="left" vertical="center" wrapText="1"/>
    </xf>
    <xf numFmtId="0" fontId="5" fillId="5" borderId="1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6" fillId="5" borderId="18" xfId="0" applyFont="1" applyFill="1" applyBorder="1" applyAlignment="1">
      <alignment horizontal="center" vertical="center" wrapText="1"/>
    </xf>
    <xf numFmtId="3" fontId="6" fillId="5"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0" xfId="0" applyFont="1" applyFill="1" applyBorder="1" applyAlignment="1">
      <alignment horizontal="center" vertical="center" wrapText="1"/>
    </xf>
    <xf numFmtId="3" fontId="6" fillId="5" borderId="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7" fillId="5" borderId="13" xfId="0" applyFont="1" applyFill="1" applyBorder="1" applyAlignment="1">
      <alignment horizontal="center"/>
    </xf>
    <xf numFmtId="3" fontId="7" fillId="5" borderId="9" xfId="0" applyNumberFormat="1" applyFont="1" applyFill="1" applyBorder="1" applyAlignment="1">
      <alignment horizontal="center"/>
    </xf>
    <xf numFmtId="0" fontId="2" fillId="5" borderId="0" xfId="0" applyFont="1" applyFill="1" applyAlignment="1">
      <alignment horizontal="center"/>
    </xf>
    <xf numFmtId="3" fontId="6" fillId="5" borderId="16" xfId="0" applyNumberFormat="1" applyFont="1" applyFill="1" applyBorder="1" applyAlignment="1">
      <alignment horizontal="center" vertical="center" wrapText="1"/>
    </xf>
    <xf numFmtId="3" fontId="6" fillId="5" borderId="9" xfId="0" applyNumberFormat="1" applyFont="1" applyFill="1" applyBorder="1" applyAlignment="1">
      <alignment horizontal="center" vertical="center" wrapText="1"/>
    </xf>
    <xf numFmtId="3" fontId="6" fillId="5" borderId="28" xfId="0" applyNumberFormat="1" applyFont="1" applyFill="1" applyBorder="1" applyAlignment="1">
      <alignment horizontal="center" vertical="center" wrapText="1"/>
    </xf>
    <xf numFmtId="0" fontId="7" fillId="5" borderId="9" xfId="0" applyFont="1" applyFill="1" applyBorder="1" applyAlignment="1">
      <alignment horizontal="center"/>
    </xf>
    <xf numFmtId="3" fontId="7" fillId="5" borderId="21" xfId="0" applyNumberFormat="1" applyFont="1" applyFill="1" applyBorder="1" applyAlignment="1">
      <alignment horizontal="center"/>
    </xf>
    <xf numFmtId="3" fontId="7" fillId="5" borderId="26" xfId="0" applyNumberFormat="1" applyFont="1" applyFill="1" applyBorder="1" applyAlignment="1">
      <alignment horizontal="center"/>
    </xf>
    <xf numFmtId="3" fontId="6" fillId="5" borderId="24" xfId="0" applyNumberFormat="1" applyFont="1" applyFill="1" applyBorder="1" applyAlignment="1">
      <alignment horizontal="center" vertical="center" wrapText="1"/>
    </xf>
    <xf numFmtId="3" fontId="6" fillId="5" borderId="26"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10" fontId="6" fillId="5" borderId="16" xfId="0" applyNumberFormat="1" applyFont="1" applyFill="1" applyBorder="1" applyAlignment="1">
      <alignment horizontal="center" vertical="center" wrapText="1"/>
    </xf>
    <xf numFmtId="3" fontId="12" fillId="5" borderId="5" xfId="0" applyNumberFormat="1" applyFont="1" applyFill="1" applyBorder="1" applyAlignment="1">
      <alignment horizontal="center" vertical="center" wrapText="1"/>
    </xf>
    <xf numFmtId="9" fontId="6" fillId="5" borderId="17"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3" fontId="4" fillId="5" borderId="5"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8" xfId="0" applyFont="1" applyFill="1" applyBorder="1" applyAlignment="1">
      <alignment horizontal="center" vertical="center" wrapText="1"/>
    </xf>
    <xf numFmtId="3" fontId="4" fillId="5" borderId="16" xfId="0" applyNumberFormat="1" applyFont="1" applyFill="1" applyBorder="1" applyAlignment="1">
      <alignment horizontal="center" vertical="center" wrapText="1"/>
    </xf>
    <xf numFmtId="0" fontId="0" fillId="6" borderId="0" xfId="0" applyFill="1" applyAlignment="1">
      <alignment horizontal="center"/>
    </xf>
    <xf numFmtId="43" fontId="0" fillId="0" borderId="9" xfId="1" applyFont="1" applyBorder="1"/>
    <xf numFmtId="43" fontId="0" fillId="4" borderId="9" xfId="1" applyFont="1" applyFill="1" applyBorder="1"/>
    <xf numFmtId="43" fontId="14" fillId="0" borderId="9" xfId="1" applyFont="1" applyBorder="1"/>
    <xf numFmtId="43" fontId="0" fillId="0" borderId="0" xfId="1" applyFont="1"/>
    <xf numFmtId="164" fontId="3" fillId="0" borderId="9" xfId="1" applyNumberFormat="1" applyFont="1" applyBorder="1" applyAlignment="1">
      <alignment horizontal="center"/>
    </xf>
    <xf numFmtId="165" fontId="0" fillId="0" borderId="0" xfId="0" applyNumberFormat="1"/>
    <xf numFmtId="0" fontId="4" fillId="0" borderId="0" xfId="0" applyFont="1" applyBorder="1" applyAlignment="1">
      <alignment horizontal="left" vertical="center" wrapText="1"/>
    </xf>
    <xf numFmtId="0" fontId="4" fillId="0" borderId="24" xfId="0" applyFont="1" applyBorder="1" applyAlignment="1">
      <alignment horizontal="center" vertical="center" wrapText="1"/>
    </xf>
    <xf numFmtId="0" fontId="4" fillId="0" borderId="34" xfId="0" applyFont="1" applyBorder="1" applyAlignment="1">
      <alignment horizontal="center" vertical="center" wrapText="1"/>
    </xf>
    <xf numFmtId="43" fontId="0" fillId="0" borderId="3" xfId="1" applyFont="1" applyBorder="1"/>
    <xf numFmtId="3" fontId="6" fillId="5" borderId="34" xfId="0" applyNumberFormat="1" applyFont="1" applyFill="1" applyBorder="1" applyAlignment="1">
      <alignment horizontal="center" vertical="center" wrapText="1"/>
    </xf>
    <xf numFmtId="10" fontId="0" fillId="0" borderId="9" xfId="1" applyNumberFormat="1" applyFont="1" applyBorder="1"/>
    <xf numFmtId="43" fontId="7" fillId="0" borderId="9" xfId="1" applyFont="1" applyBorder="1" applyAlignment="1">
      <alignment vertical="center"/>
    </xf>
    <xf numFmtId="0" fontId="6" fillId="0" borderId="8" xfId="0" applyFont="1" applyBorder="1" applyAlignment="1">
      <alignment horizontal="left" vertical="center" wrapText="1"/>
    </xf>
    <xf numFmtId="43" fontId="0" fillId="0" borderId="1" xfId="1" applyFont="1" applyBorder="1"/>
    <xf numFmtId="43" fontId="0" fillId="4" borderId="13" xfId="1" applyFont="1" applyFill="1" applyBorder="1"/>
    <xf numFmtId="0" fontId="6" fillId="6" borderId="34" xfId="0" applyFont="1" applyFill="1" applyBorder="1" applyAlignment="1">
      <alignment horizontal="center" vertical="center" wrapText="1"/>
    </xf>
    <xf numFmtId="9" fontId="0" fillId="0" borderId="21" xfId="1" applyNumberFormat="1" applyFont="1" applyBorder="1" applyAlignment="1">
      <alignment vertical="center"/>
    </xf>
    <xf numFmtId="43" fontId="0" fillId="0" borderId="13" xfId="1" applyFont="1" applyBorder="1"/>
    <xf numFmtId="43" fontId="0" fillId="4" borderId="21" xfId="1" applyFont="1" applyFill="1" applyBorder="1"/>
    <xf numFmtId="43" fontId="2" fillId="0" borderId="9" xfId="1" applyFont="1" applyBorder="1"/>
    <xf numFmtId="43" fontId="2" fillId="4" borderId="9" xfId="1" applyFont="1" applyFill="1" applyBorder="1"/>
    <xf numFmtId="43" fontId="2" fillId="0" borderId="9" xfId="1" applyFont="1" applyFill="1" applyBorder="1"/>
    <xf numFmtId="43" fontId="2" fillId="0" borderId="13" xfId="1" applyFont="1" applyBorder="1"/>
    <xf numFmtId="0" fontId="5" fillId="0" borderId="16" xfId="0" applyFont="1" applyBorder="1" applyAlignment="1">
      <alignment horizontal="center" vertical="center" wrapText="1"/>
    </xf>
    <xf numFmtId="0" fontId="5" fillId="5" borderId="3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4" xfId="0" applyFont="1" applyFill="1" applyBorder="1" applyAlignment="1">
      <alignment horizontal="left" vertical="center" wrapText="1"/>
    </xf>
    <xf numFmtId="0" fontId="6" fillId="3" borderId="34" xfId="0" applyFont="1" applyFill="1" applyBorder="1" applyAlignment="1">
      <alignment horizontal="center" vertical="center" wrapText="1"/>
    </xf>
    <xf numFmtId="0" fontId="6" fillId="0" borderId="34"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left" vertical="center" wrapText="1"/>
    </xf>
    <xf numFmtId="0" fontId="6" fillId="5" borderId="34" xfId="0" applyFont="1" applyFill="1" applyBorder="1" applyAlignment="1">
      <alignment horizontal="center" vertical="center" wrapText="1"/>
    </xf>
    <xf numFmtId="0" fontId="5" fillId="7" borderId="5" xfId="0" applyFont="1" applyFill="1" applyBorder="1" applyAlignment="1">
      <alignment horizontal="left" vertical="center" wrapText="1"/>
    </xf>
    <xf numFmtId="43" fontId="2" fillId="0" borderId="1" xfId="1" applyFont="1" applyBorder="1"/>
    <xf numFmtId="43" fontId="2" fillId="0" borderId="21" xfId="1" applyFont="1" applyBorder="1"/>
    <xf numFmtId="43" fontId="3" fillId="0" borderId="9" xfId="1" applyFont="1" applyBorder="1" applyAlignment="1">
      <alignment horizontal="center"/>
    </xf>
    <xf numFmtId="43" fontId="3" fillId="4" borderId="9" xfId="1" applyFont="1" applyFill="1" applyBorder="1" applyAlignment="1">
      <alignment horizontal="center"/>
    </xf>
    <xf numFmtId="43" fontId="3" fillId="4" borderId="3" xfId="1" applyFont="1" applyFill="1" applyBorder="1" applyAlignment="1">
      <alignment horizontal="center"/>
    </xf>
    <xf numFmtId="43" fontId="3" fillId="0" borderId="13" xfId="1" applyFont="1" applyBorder="1" applyAlignment="1">
      <alignment horizontal="center"/>
    </xf>
    <xf numFmtId="43" fontId="3" fillId="0" borderId="34" xfId="1" applyFont="1" applyBorder="1" applyAlignment="1">
      <alignment horizontal="center"/>
    </xf>
    <xf numFmtId="43" fontId="3" fillId="0" borderId="3" xfId="1" applyFont="1" applyBorder="1" applyAlignment="1">
      <alignment horizontal="center"/>
    </xf>
    <xf numFmtId="43" fontId="3" fillId="0" borderId="21" xfId="1" applyFont="1" applyBorder="1" applyAlignment="1">
      <alignment horizontal="center"/>
    </xf>
    <xf numFmtId="0" fontId="5" fillId="0" borderId="11" xfId="0" applyFont="1" applyBorder="1" applyAlignment="1">
      <alignment vertical="center" wrapText="1"/>
    </xf>
    <xf numFmtId="0" fontId="5" fillId="0" borderId="18" xfId="0" applyFont="1" applyBorder="1" applyAlignment="1">
      <alignment vertical="center" wrapText="1"/>
    </xf>
    <xf numFmtId="0" fontId="6" fillId="0" borderId="11" xfId="0" applyFont="1" applyBorder="1" applyAlignment="1">
      <alignment vertical="center" wrapText="1"/>
    </xf>
    <xf numFmtId="0" fontId="6" fillId="0" borderId="15" xfId="0" applyFont="1" applyBorder="1" applyAlignment="1">
      <alignment vertical="center" wrapText="1"/>
    </xf>
    <xf numFmtId="0" fontId="5" fillId="0" borderId="15" xfId="0" applyFont="1" applyBorder="1" applyAlignment="1">
      <alignment vertical="center" wrapText="1"/>
    </xf>
    <xf numFmtId="0" fontId="5" fillId="3" borderId="20" xfId="0" applyFont="1" applyFill="1" applyBorder="1" applyAlignment="1">
      <alignment vertical="center" wrapText="1"/>
    </xf>
    <xf numFmtId="0" fontId="5" fillId="3" borderId="18" xfId="0" applyFont="1" applyFill="1" applyBorder="1" applyAlignment="1">
      <alignment vertical="center" wrapText="1"/>
    </xf>
    <xf numFmtId="0" fontId="6" fillId="0" borderId="6" xfId="0" applyFont="1" applyBorder="1" applyAlignment="1">
      <alignment vertical="center" wrapText="1"/>
    </xf>
    <xf numFmtId="0" fontId="6" fillId="0" borderId="15" xfId="0" applyFont="1" applyFill="1" applyBorder="1" applyAlignment="1">
      <alignment vertical="center" wrapText="1"/>
    </xf>
    <xf numFmtId="0" fontId="6" fillId="0" borderId="18" xfId="0" applyFont="1" applyBorder="1" applyAlignment="1">
      <alignment vertical="center" wrapText="1"/>
    </xf>
    <xf numFmtId="0" fontId="5" fillId="6" borderId="18" xfId="0" applyFont="1" applyFill="1" applyBorder="1" applyAlignment="1">
      <alignment vertical="center" wrapText="1"/>
    </xf>
    <xf numFmtId="0" fontId="6" fillId="6" borderId="18" xfId="0" applyFont="1" applyFill="1" applyBorder="1" applyAlignment="1">
      <alignment vertical="center" wrapText="1"/>
    </xf>
    <xf numFmtId="0" fontId="5" fillId="0" borderId="20" xfId="0" applyFont="1" applyBorder="1" applyAlignment="1">
      <alignment vertical="center" wrapText="1"/>
    </xf>
    <xf numFmtId="0" fontId="6" fillId="0" borderId="25" xfId="0" applyFont="1" applyBorder="1" applyAlignment="1">
      <alignment vertical="center" wrapText="1"/>
    </xf>
    <xf numFmtId="0" fontId="6" fillId="0" borderId="34" xfId="0" applyFont="1" applyBorder="1" applyAlignment="1">
      <alignment vertical="center" wrapText="1"/>
    </xf>
    <xf numFmtId="0" fontId="5" fillId="0" borderId="6" xfId="0" applyFont="1" applyBorder="1" applyAlignment="1">
      <alignment vertical="center" wrapText="1"/>
    </xf>
    <xf numFmtId="0" fontId="6" fillId="0" borderId="19" xfId="0" applyFont="1" applyBorder="1" applyAlignment="1">
      <alignment vertical="center" wrapText="1"/>
    </xf>
    <xf numFmtId="0" fontId="6" fillId="0" borderId="18" xfId="0" applyFont="1" applyFill="1" applyBorder="1" applyAlignment="1">
      <alignment vertical="center" wrapText="1"/>
    </xf>
    <xf numFmtId="0" fontId="6" fillId="0" borderId="30" xfId="0" applyFont="1" applyBorder="1" applyAlignment="1">
      <alignment vertical="center" wrapText="1"/>
    </xf>
    <xf numFmtId="0" fontId="12" fillId="0" borderId="20" xfId="0" applyFont="1" applyBorder="1" applyAlignment="1">
      <alignment vertical="center" wrapText="1"/>
    </xf>
    <xf numFmtId="0" fontId="5" fillId="3" borderId="11" xfId="0" applyFont="1" applyFill="1" applyBorder="1" applyAlignment="1">
      <alignment vertical="center" wrapText="1"/>
    </xf>
    <xf numFmtId="0" fontId="6" fillId="0" borderId="20" xfId="0" applyFont="1" applyBorder="1" applyAlignment="1">
      <alignment vertical="center" wrapText="1"/>
    </xf>
    <xf numFmtId="0" fontId="6" fillId="0" borderId="20" xfId="0" applyFont="1" applyFill="1" applyBorder="1" applyAlignment="1">
      <alignment vertical="center" wrapText="1"/>
    </xf>
    <xf numFmtId="0" fontId="7" fillId="0" borderId="0" xfId="0" applyFont="1" applyAlignment="1">
      <alignment vertical="center"/>
    </xf>
    <xf numFmtId="0" fontId="2" fillId="0" borderId="0" xfId="0" applyFont="1"/>
    <xf numFmtId="43" fontId="2" fillId="6" borderId="35" xfId="1" applyFont="1" applyFill="1" applyBorder="1" applyAlignment="1">
      <alignment horizontal="center" vertical="center"/>
    </xf>
    <xf numFmtId="0" fontId="3" fillId="0" borderId="34" xfId="0" applyFont="1" applyBorder="1" applyAlignment="1">
      <alignment horizontal="center" vertical="center" wrapText="1"/>
    </xf>
    <xf numFmtId="0" fontId="3" fillId="0" borderId="34" xfId="0" applyFont="1" applyBorder="1" applyAlignment="1">
      <alignment horizontal="center" vertical="center"/>
    </xf>
    <xf numFmtId="0" fontId="2" fillId="0"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34" xfId="0" applyFont="1" applyFill="1" applyBorder="1" applyAlignment="1">
      <alignment horizontal="center" vertical="center" wrapText="1"/>
    </xf>
    <xf numFmtId="2" fontId="2" fillId="6" borderId="34" xfId="0" applyNumberFormat="1" applyFont="1" applyFill="1" applyBorder="1" applyAlignment="1">
      <alignment horizontal="center" vertical="center" wrapText="1"/>
    </xf>
    <xf numFmtId="0" fontId="2" fillId="0" borderId="34" xfId="0" applyFont="1" applyBorder="1" applyAlignment="1">
      <alignment horizontal="center" vertical="center" wrapText="1"/>
    </xf>
    <xf numFmtId="2" fontId="2" fillId="0" borderId="34" xfId="0" applyNumberFormat="1" applyFont="1" applyBorder="1" applyAlignment="1">
      <alignment horizontal="center" vertical="center" wrapText="1"/>
    </xf>
    <xf numFmtId="0" fontId="2" fillId="6" borderId="42"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3" fillId="6" borderId="35" xfId="0" applyFont="1" applyFill="1" applyBorder="1" applyAlignment="1">
      <alignment vertical="center"/>
    </xf>
    <xf numFmtId="0" fontId="2" fillId="6" borderId="34" xfId="0" applyFont="1" applyFill="1" applyBorder="1" applyAlignment="1">
      <alignment vertical="center"/>
    </xf>
    <xf numFmtId="0" fontId="2" fillId="6" borderId="34" xfId="0" applyFont="1" applyFill="1" applyBorder="1" applyAlignment="1">
      <alignment horizontal="center" vertical="center"/>
    </xf>
    <xf numFmtId="0" fontId="2" fillId="6" borderId="35" xfId="0" applyFont="1" applyFill="1" applyBorder="1" applyAlignment="1">
      <alignment vertical="center"/>
    </xf>
    <xf numFmtId="43" fontId="2" fillId="6" borderId="34" xfId="1" applyFont="1" applyFill="1" applyBorder="1" applyAlignment="1">
      <alignment horizontal="center" vertical="center"/>
    </xf>
    <xf numFmtId="0" fontId="3" fillId="6" borderId="35" xfId="0" applyFont="1" applyFill="1" applyBorder="1" applyAlignment="1">
      <alignment horizontal="center" vertical="center" wrapText="1"/>
    </xf>
    <xf numFmtId="0" fontId="3" fillId="6" borderId="34" xfId="0" applyFont="1" applyFill="1" applyBorder="1" applyAlignment="1">
      <alignment horizontal="center" vertical="center" wrapText="1"/>
    </xf>
    <xf numFmtId="2" fontId="3" fillId="6" borderId="34" xfId="0" applyNumberFormat="1" applyFont="1" applyFill="1" applyBorder="1" applyAlignment="1">
      <alignment horizontal="center" vertical="center" wrapText="1"/>
    </xf>
    <xf numFmtId="0" fontId="2" fillId="6" borderId="35" xfId="0" applyFont="1" applyFill="1" applyBorder="1" applyAlignment="1">
      <alignment horizontal="center" vertical="center"/>
    </xf>
    <xf numFmtId="0" fontId="3" fillId="6" borderId="35" xfId="0" applyFont="1" applyFill="1" applyBorder="1" applyAlignment="1">
      <alignment horizontal="center" vertical="center"/>
    </xf>
    <xf numFmtId="0" fontId="2" fillId="6" borderId="38" xfId="0" applyFont="1" applyFill="1" applyBorder="1" applyAlignment="1">
      <alignment horizontal="center" vertical="center" wrapText="1"/>
    </xf>
    <xf numFmtId="0" fontId="3" fillId="0" borderId="0" xfId="0" applyFont="1"/>
    <xf numFmtId="164" fontId="2" fillId="0" borderId="0" xfId="0" applyNumberFormat="1" applyFont="1" applyAlignment="1">
      <alignment vertical="center"/>
    </xf>
    <xf numFmtId="164" fontId="2" fillId="6" borderId="35" xfId="1" applyNumberFormat="1" applyFont="1" applyFill="1" applyBorder="1" applyAlignment="1">
      <alignment horizontal="center" vertical="center"/>
    </xf>
    <xf numFmtId="164" fontId="2" fillId="6" borderId="34" xfId="1" applyNumberFormat="1" applyFont="1" applyFill="1" applyBorder="1" applyAlignment="1">
      <alignment horizontal="center" vertical="center"/>
    </xf>
    <xf numFmtId="164" fontId="2" fillId="0" borderId="0" xfId="1" applyNumberFormat="1" applyFont="1" applyBorder="1" applyAlignment="1">
      <alignment vertical="center"/>
    </xf>
    <xf numFmtId="0" fontId="2" fillId="0" borderId="0" xfId="0" applyFont="1" applyBorder="1" applyAlignment="1">
      <alignment horizontal="left" vertical="center" wrapText="1"/>
    </xf>
    <xf numFmtId="0" fontId="2" fillId="6" borderId="34" xfId="0" applyFont="1" applyFill="1" applyBorder="1" applyAlignment="1">
      <alignment horizontal="left" vertical="center" wrapText="1"/>
    </xf>
    <xf numFmtId="0" fontId="2" fillId="6" borderId="54"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34" xfId="0" applyFont="1" applyFill="1" applyBorder="1" applyAlignment="1">
      <alignment horizontal="center" vertical="center" wrapText="1"/>
    </xf>
    <xf numFmtId="2" fontId="2" fillId="6" borderId="39" xfId="0" applyNumberFormat="1" applyFont="1" applyFill="1" applyBorder="1" applyAlignment="1">
      <alignment horizontal="center" vertical="center" wrapText="1"/>
    </xf>
    <xf numFmtId="0" fontId="11" fillId="6" borderId="54" xfId="0" applyFont="1" applyFill="1" applyBorder="1" applyAlignment="1">
      <alignment horizontal="center" vertical="center" wrapText="1"/>
    </xf>
    <xf numFmtId="43" fontId="2" fillId="6" borderId="40" xfId="1" applyFont="1" applyFill="1" applyBorder="1" applyAlignment="1">
      <alignment horizontal="center" vertical="center"/>
    </xf>
    <xf numFmtId="164" fontId="2" fillId="6" borderId="38" xfId="1" applyNumberFormat="1" applyFont="1" applyFill="1" applyBorder="1" applyAlignment="1">
      <alignment horizontal="center" vertical="center"/>
    </xf>
    <xf numFmtId="43" fontId="2" fillId="6" borderId="41" xfId="1" applyFont="1" applyFill="1" applyBorder="1" applyAlignment="1">
      <alignment horizontal="center" vertical="center"/>
    </xf>
    <xf numFmtId="43" fontId="2" fillId="6" borderId="53" xfId="1" applyFont="1" applyFill="1" applyBorder="1" applyAlignment="1">
      <alignment horizontal="center" vertical="center"/>
    </xf>
    <xf numFmtId="2" fontId="2" fillId="6" borderId="42" xfId="0" applyNumberFormat="1" applyFont="1" applyFill="1" applyBorder="1" applyAlignment="1">
      <alignment horizontal="center" vertical="center" wrapText="1"/>
    </xf>
    <xf numFmtId="164" fontId="2" fillId="6" borderId="41" xfId="1" applyNumberFormat="1" applyFont="1" applyFill="1" applyBorder="1" applyAlignment="1">
      <alignment horizontal="center" vertical="center"/>
    </xf>
    <xf numFmtId="0" fontId="17" fillId="0" borderId="0" xfId="0" applyFont="1" applyFill="1" applyAlignment="1">
      <alignment vertical="center"/>
    </xf>
    <xf numFmtId="0" fontId="7" fillId="0" borderId="0" xfId="0" applyFont="1" applyFill="1" applyAlignment="1">
      <alignment horizontal="center" vertical="center"/>
    </xf>
    <xf numFmtId="0" fontId="2" fillId="0" borderId="0" xfId="0" applyFont="1" applyFill="1" applyAlignment="1">
      <alignment vertical="center"/>
    </xf>
    <xf numFmtId="0" fontId="7" fillId="0" borderId="0" xfId="0" applyFont="1" applyAlignment="1">
      <alignment horizontal="center" vertical="center"/>
    </xf>
    <xf numFmtId="0" fontId="2" fillId="6" borderId="0" xfId="0" applyFont="1" applyFill="1" applyAlignment="1">
      <alignment vertical="center"/>
    </xf>
    <xf numFmtId="0" fontId="2" fillId="0" borderId="34" xfId="0" applyFont="1" applyBorder="1" applyAlignment="1">
      <alignment vertical="center"/>
    </xf>
    <xf numFmtId="0" fontId="3" fillId="6" borderId="34" xfId="0" applyFont="1" applyFill="1" applyBorder="1" applyAlignment="1">
      <alignment horizontal="center" vertical="center"/>
    </xf>
    <xf numFmtId="43" fontId="2" fillId="0" borderId="0" xfId="0" applyNumberFormat="1" applyFont="1" applyFill="1" applyAlignment="1">
      <alignment horizontal="center" vertical="center"/>
    </xf>
    <xf numFmtId="164" fontId="2" fillId="6" borderId="53" xfId="1" applyNumberFormat="1" applyFont="1" applyFill="1" applyBorder="1" applyAlignment="1">
      <alignment horizontal="center" vertical="center"/>
    </xf>
    <xf numFmtId="0" fontId="3" fillId="0" borderId="39" xfId="0" applyFont="1" applyBorder="1" applyAlignment="1">
      <alignment horizontal="center" vertical="center" wrapText="1"/>
    </xf>
    <xf numFmtId="0" fontId="2" fillId="0" borderId="39" xfId="0" applyFont="1" applyBorder="1" applyAlignment="1">
      <alignment horizontal="center" vertical="center" wrapText="1"/>
    </xf>
    <xf numFmtId="2" fontId="3" fillId="0" borderId="34" xfId="0" applyNumberFormat="1" applyFont="1" applyBorder="1" applyAlignment="1">
      <alignment horizontal="center" vertical="center" wrapText="1"/>
    </xf>
    <xf numFmtId="1" fontId="2" fillId="6" borderId="34" xfId="1" applyNumberFormat="1" applyFont="1" applyFill="1" applyBorder="1" applyAlignment="1">
      <alignment horizontal="center" vertical="center"/>
    </xf>
    <xf numFmtId="166" fontId="2" fillId="6" borderId="39" xfId="0" applyNumberFormat="1" applyFont="1" applyFill="1" applyBorder="1" applyAlignment="1">
      <alignment horizontal="center" vertical="center" wrapText="1"/>
    </xf>
    <xf numFmtId="0" fontId="3" fillId="8" borderId="34" xfId="0" applyFont="1" applyFill="1" applyBorder="1" applyAlignment="1">
      <alignment horizontal="center" vertical="center" wrapText="1"/>
    </xf>
    <xf numFmtId="0" fontId="11" fillId="8" borderId="34" xfId="0" applyFont="1" applyFill="1" applyBorder="1" applyAlignment="1">
      <alignment horizontal="center" vertical="center" wrapText="1"/>
    </xf>
    <xf numFmtId="2" fontId="2" fillId="0" borderId="34" xfId="0" applyNumberFormat="1" applyFont="1" applyBorder="1" applyAlignment="1">
      <alignment horizontal="center" vertical="center"/>
    </xf>
    <xf numFmtId="2" fontId="2" fillId="6" borderId="34" xfId="0" applyNumberFormat="1" applyFont="1" applyFill="1" applyBorder="1" applyAlignment="1">
      <alignment horizontal="center" vertical="center"/>
    </xf>
    <xf numFmtId="0" fontId="3" fillId="6" borderId="37" xfId="0" applyFont="1" applyFill="1" applyBorder="1" applyAlignment="1">
      <alignment horizontal="center" vertical="center"/>
    </xf>
    <xf numFmtId="2" fontId="2" fillId="6" borderId="54" xfId="0" applyNumberFormat="1" applyFont="1" applyFill="1" applyBorder="1" applyAlignment="1">
      <alignment horizontal="center" vertical="center" wrapText="1"/>
    </xf>
    <xf numFmtId="0" fontId="7" fillId="6" borderId="34" xfId="0" applyFont="1" applyFill="1" applyBorder="1" applyAlignment="1">
      <alignment horizontal="left" vertical="center" wrapText="1"/>
    </xf>
    <xf numFmtId="0" fontId="7" fillId="6" borderId="35" xfId="0" applyFont="1" applyFill="1" applyBorder="1" applyAlignment="1">
      <alignment horizontal="left" vertical="center" wrapText="1"/>
    </xf>
    <xf numFmtId="0" fontId="7" fillId="0" borderId="34" xfId="0" applyFont="1" applyBorder="1" applyAlignment="1">
      <alignment horizontal="left" vertical="center" wrapText="1"/>
    </xf>
    <xf numFmtId="0" fontId="7" fillId="0" borderId="0" xfId="0" applyFont="1" applyFill="1" applyAlignment="1">
      <alignment horizontal="left" vertical="center"/>
    </xf>
    <xf numFmtId="0" fontId="20" fillId="0" borderId="0" xfId="0" applyFont="1" applyAlignment="1">
      <alignment horizontal="left" vertical="center"/>
    </xf>
    <xf numFmtId="0" fontId="7" fillId="0" borderId="0" xfId="0" applyFont="1" applyAlignment="1">
      <alignment horizontal="left" vertical="center"/>
    </xf>
    <xf numFmtId="0" fontId="7" fillId="6" borderId="40" xfId="0" applyFont="1" applyFill="1" applyBorder="1" applyAlignment="1">
      <alignment horizontal="left" vertical="center" wrapText="1"/>
    </xf>
    <xf numFmtId="0" fontId="7" fillId="6" borderId="39" xfId="0" applyFont="1" applyFill="1" applyBorder="1" applyAlignment="1">
      <alignment horizontal="left" vertical="center" wrapText="1"/>
    </xf>
    <xf numFmtId="0" fontId="7" fillId="0" borderId="40" xfId="0" applyFont="1" applyBorder="1" applyAlignment="1">
      <alignment horizontal="left" vertical="center" wrapText="1"/>
    </xf>
    <xf numFmtId="0" fontId="7" fillId="0" borderId="56" xfId="0" applyFont="1" applyBorder="1" applyAlignment="1">
      <alignment horizontal="left" vertical="center" wrapText="1"/>
    </xf>
    <xf numFmtId="0" fontId="11" fillId="0" borderId="34" xfId="0" applyFont="1" applyBorder="1" applyAlignment="1">
      <alignment horizontal="left" vertical="center" wrapText="1"/>
    </xf>
    <xf numFmtId="0" fontId="7" fillId="0" borderId="39" xfId="0" applyFont="1" applyBorder="1" applyAlignment="1">
      <alignment horizontal="left" vertical="center" wrapText="1"/>
    </xf>
    <xf numFmtId="0" fontId="7" fillId="6" borderId="37" xfId="0" applyFont="1" applyFill="1" applyBorder="1" applyAlignment="1">
      <alignment horizontal="left" vertical="center" wrapText="1"/>
    </xf>
    <xf numFmtId="0" fontId="7" fillId="6" borderId="41" xfId="0" applyFont="1" applyFill="1" applyBorder="1" applyAlignment="1">
      <alignment horizontal="left" vertical="center" wrapText="1"/>
    </xf>
    <xf numFmtId="0" fontId="7" fillId="6" borderId="56" xfId="0" applyFont="1" applyFill="1" applyBorder="1" applyAlignment="1">
      <alignment horizontal="left" vertical="center" wrapText="1"/>
    </xf>
    <xf numFmtId="0" fontId="7" fillId="6" borderId="43" xfId="0" applyFont="1" applyFill="1" applyBorder="1" applyAlignment="1">
      <alignment horizontal="left" vertical="center" wrapText="1"/>
    </xf>
    <xf numFmtId="0" fontId="11" fillId="8" borderId="34" xfId="0" applyFont="1" applyFill="1" applyBorder="1" applyAlignment="1">
      <alignment horizontal="left" vertical="center" wrapText="1"/>
    </xf>
    <xf numFmtId="0" fontId="7" fillId="6" borderId="42" xfId="0" applyFont="1" applyFill="1" applyBorder="1" applyAlignment="1">
      <alignment horizontal="left" vertical="center"/>
    </xf>
    <xf numFmtId="0" fontId="7" fillId="6" borderId="39" xfId="0" applyFont="1" applyFill="1" applyBorder="1" applyAlignment="1">
      <alignment horizontal="left" vertical="center"/>
    </xf>
    <xf numFmtId="0" fontId="7" fillId="6" borderId="34" xfId="0" applyFont="1" applyFill="1" applyBorder="1" applyAlignment="1">
      <alignment horizontal="left" vertical="center"/>
    </xf>
    <xf numFmtId="0" fontId="7" fillId="6" borderId="43" xfId="0" applyFont="1" applyFill="1" applyBorder="1" applyAlignment="1">
      <alignment horizontal="left" vertical="center"/>
    </xf>
    <xf numFmtId="166" fontId="2" fillId="6" borderId="34" xfId="0" applyNumberFormat="1" applyFont="1" applyFill="1" applyBorder="1" applyAlignment="1">
      <alignment horizontal="center" vertical="center" wrapText="1"/>
    </xf>
    <xf numFmtId="0" fontId="16" fillId="0" borderId="0" xfId="0" applyFont="1" applyAlignment="1">
      <alignment horizontal="left" vertical="center" wrapText="1"/>
    </xf>
    <xf numFmtId="0" fontId="2" fillId="6" borderId="43" xfId="0" applyFont="1" applyFill="1" applyBorder="1" applyAlignment="1">
      <alignment horizontal="left" vertical="center"/>
    </xf>
    <xf numFmtId="0" fontId="2" fillId="6" borderId="39" xfId="0" applyFont="1" applyFill="1" applyBorder="1" applyAlignment="1">
      <alignment horizontal="center" vertical="center"/>
    </xf>
    <xf numFmtId="164" fontId="2" fillId="0" borderId="0" xfId="0" applyNumberFormat="1" applyFont="1" applyFill="1" applyAlignment="1">
      <alignment horizontal="right" vertical="center"/>
    </xf>
    <xf numFmtId="164" fontId="2" fillId="0" borderId="0" xfId="0" applyNumberFormat="1" applyFont="1" applyAlignment="1">
      <alignment horizontal="right" vertical="center"/>
    </xf>
    <xf numFmtId="164" fontId="2" fillId="0" borderId="38" xfId="1" applyNumberFormat="1" applyFont="1" applyBorder="1" applyAlignment="1">
      <alignment horizontal="right" vertical="center"/>
    </xf>
    <xf numFmtId="164" fontId="2" fillId="6" borderId="35" xfId="1" applyNumberFormat="1" applyFont="1" applyFill="1" applyBorder="1" applyAlignment="1">
      <alignment horizontal="right" vertical="center"/>
    </xf>
    <xf numFmtId="164" fontId="2" fillId="6" borderId="34" xfId="1" applyNumberFormat="1" applyFont="1" applyFill="1" applyBorder="1" applyAlignment="1">
      <alignment horizontal="right" vertical="center"/>
    </xf>
    <xf numFmtId="164" fontId="2" fillId="6" borderId="38" xfId="1" applyNumberFormat="1" applyFont="1" applyFill="1" applyBorder="1" applyAlignment="1">
      <alignment horizontal="right" vertical="center"/>
    </xf>
    <xf numFmtId="164" fontId="2" fillId="6" borderId="37" xfId="1" applyNumberFormat="1" applyFont="1" applyFill="1" applyBorder="1" applyAlignment="1">
      <alignment horizontal="right" vertical="center"/>
    </xf>
    <xf numFmtId="164" fontId="2" fillId="6" borderId="0" xfId="1" applyNumberFormat="1" applyFont="1" applyFill="1" applyBorder="1" applyAlignment="1">
      <alignment horizontal="right" vertical="center"/>
    </xf>
    <xf numFmtId="0" fontId="2" fillId="0" borderId="0" xfId="0" applyFont="1" applyAlignment="1">
      <alignment horizontal="right" vertical="center" wrapText="1"/>
    </xf>
    <xf numFmtId="43" fontId="2" fillId="0" borderId="35" xfId="1" applyFont="1" applyFill="1" applyBorder="1" applyAlignment="1">
      <alignment horizontal="center" vertical="center"/>
    </xf>
    <xf numFmtId="164" fontId="2" fillId="0" borderId="35" xfId="1" applyNumberFormat="1" applyFont="1" applyFill="1" applyBorder="1" applyAlignment="1">
      <alignment horizontal="right" vertical="center"/>
    </xf>
    <xf numFmtId="164" fontId="2" fillId="0" borderId="34" xfId="1" applyNumberFormat="1" applyFont="1" applyFill="1" applyBorder="1" applyAlignment="1">
      <alignment horizontal="right" vertical="center"/>
    </xf>
    <xf numFmtId="0" fontId="2" fillId="6" borderId="34" xfId="0" applyFont="1" applyFill="1" applyBorder="1" applyAlignment="1">
      <alignment horizontal="right" vertical="center" wrapText="1"/>
    </xf>
    <xf numFmtId="1" fontId="2" fillId="6" borderId="34" xfId="0" applyNumberFormat="1" applyFont="1" applyFill="1" applyBorder="1" applyAlignment="1">
      <alignment horizontal="right" vertical="center" wrapText="1"/>
    </xf>
    <xf numFmtId="0" fontId="2" fillId="6" borderId="37" xfId="0" applyFont="1" applyFill="1" applyBorder="1" applyAlignment="1">
      <alignment horizontal="right" vertical="center" wrapText="1"/>
    </xf>
    <xf numFmtId="3" fontId="2" fillId="6" borderId="34" xfId="0" applyNumberFormat="1" applyFont="1" applyFill="1" applyBorder="1" applyAlignment="1">
      <alignment horizontal="right" vertical="center" wrapText="1"/>
    </xf>
    <xf numFmtId="0" fontId="2" fillId="6" borderId="35" xfId="0" applyFont="1" applyFill="1" applyBorder="1" applyAlignment="1">
      <alignment horizontal="right" vertical="center" wrapText="1"/>
    </xf>
    <xf numFmtId="0" fontId="7" fillId="6" borderId="42" xfId="0" applyFont="1" applyFill="1" applyBorder="1" applyAlignment="1">
      <alignment horizontal="left" vertical="center" wrapText="1"/>
    </xf>
    <xf numFmtId="164" fontId="2" fillId="6" borderId="34" xfId="1" applyNumberFormat="1" applyFont="1" applyFill="1" applyBorder="1" applyAlignment="1">
      <alignment horizontal="right" vertical="center" wrapText="1"/>
    </xf>
    <xf numFmtId="1" fontId="2" fillId="6" borderId="38" xfId="1" applyNumberFormat="1" applyFont="1" applyFill="1" applyBorder="1" applyAlignment="1">
      <alignment horizontal="right" vertical="center"/>
    </xf>
    <xf numFmtId="0" fontId="2" fillId="6" borderId="40" xfId="0" applyFont="1" applyFill="1" applyBorder="1" applyAlignment="1">
      <alignment horizontal="right" vertical="center" wrapText="1"/>
    </xf>
    <xf numFmtId="0" fontId="2" fillId="6" borderId="38" xfId="0" applyFont="1" applyFill="1" applyBorder="1" applyAlignment="1">
      <alignment horizontal="right" vertical="center" wrapText="1"/>
    </xf>
    <xf numFmtId="43" fontId="2" fillId="0" borderId="34" xfId="0" applyNumberFormat="1" applyFont="1" applyBorder="1" applyAlignment="1">
      <alignment horizontal="right" vertical="center" wrapText="1"/>
    </xf>
    <xf numFmtId="164" fontId="21" fillId="6" borderId="34" xfId="0" applyNumberFormat="1" applyFont="1" applyFill="1" applyBorder="1" applyAlignment="1">
      <alignment horizontal="right" vertical="center" wrapText="1"/>
    </xf>
    <xf numFmtId="164" fontId="21" fillId="0" borderId="34" xfId="0" applyNumberFormat="1" applyFont="1" applyBorder="1" applyAlignment="1">
      <alignment horizontal="right" vertical="center" wrapText="1"/>
    </xf>
    <xf numFmtId="9" fontId="2" fillId="6" borderId="34" xfId="1" applyNumberFormat="1" applyFont="1" applyFill="1" applyBorder="1" applyAlignment="1">
      <alignment horizontal="right" vertical="center"/>
    </xf>
    <xf numFmtId="167" fontId="2" fillId="6" borderId="34" xfId="1" applyNumberFormat="1" applyFont="1" applyFill="1" applyBorder="1" applyAlignment="1">
      <alignment horizontal="right" vertical="center"/>
    </xf>
    <xf numFmtId="0" fontId="21" fillId="0" borderId="34" xfId="0" applyFont="1" applyBorder="1" applyAlignment="1">
      <alignment horizontal="right" vertical="center" wrapText="1"/>
    </xf>
    <xf numFmtId="164" fontId="2" fillId="6" borderId="40" xfId="1" applyNumberFormat="1" applyFont="1" applyFill="1" applyBorder="1" applyAlignment="1">
      <alignment horizontal="right" vertical="center"/>
    </xf>
    <xf numFmtId="0" fontId="2" fillId="6" borderId="34" xfId="0" applyFont="1" applyFill="1" applyBorder="1" applyAlignment="1">
      <alignment horizontal="right" vertical="center"/>
    </xf>
    <xf numFmtId="43" fontId="2" fillId="6" borderId="38" xfId="1" applyNumberFormat="1" applyFont="1" applyFill="1" applyBorder="1" applyAlignment="1">
      <alignment horizontal="right" vertical="center"/>
    </xf>
    <xf numFmtId="164" fontId="2" fillId="6" borderId="40" xfId="1" applyNumberFormat="1" applyFont="1" applyFill="1" applyBorder="1" applyAlignment="1">
      <alignment horizontal="center" vertical="center"/>
    </xf>
    <xf numFmtId="164" fontId="2" fillId="0" borderId="40" xfId="1" applyNumberFormat="1" applyFont="1" applyFill="1" applyBorder="1" applyAlignment="1">
      <alignment horizontal="center" vertical="center"/>
    </xf>
    <xf numFmtId="164" fontId="2" fillId="0" borderId="34" xfId="1" applyNumberFormat="1" applyFont="1" applyFill="1" applyBorder="1" applyAlignment="1">
      <alignment horizontal="center" vertical="center"/>
    </xf>
    <xf numFmtId="164" fontId="2" fillId="0" borderId="37" xfId="1" applyNumberFormat="1" applyFont="1" applyFill="1" applyBorder="1" applyAlignment="1">
      <alignment horizontal="center" vertical="center"/>
    </xf>
    <xf numFmtId="0" fontId="2" fillId="6" borderId="41" xfId="0" applyFont="1" applyFill="1" applyBorder="1" applyAlignment="1">
      <alignment horizontal="right" vertical="center" wrapText="1"/>
    </xf>
    <xf numFmtId="3" fontId="2" fillId="0" borderId="35" xfId="0" applyNumberFormat="1" applyFont="1" applyFill="1" applyBorder="1" applyAlignment="1">
      <alignment horizontal="right" vertical="center" wrapText="1"/>
    </xf>
    <xf numFmtId="164" fontId="2" fillId="6" borderId="43" xfId="1" applyNumberFormat="1" applyFont="1" applyFill="1" applyBorder="1" applyAlignment="1">
      <alignment horizontal="right" vertical="center"/>
    </xf>
    <xf numFmtId="1" fontId="2" fillId="6" borderId="34" xfId="1" applyNumberFormat="1" applyFont="1" applyFill="1" applyBorder="1" applyAlignment="1">
      <alignment horizontal="right" vertical="center"/>
    </xf>
    <xf numFmtId="43" fontId="2" fillId="6" borderId="34" xfId="1" applyFont="1" applyFill="1" applyBorder="1" applyAlignment="1">
      <alignment horizontal="right" vertical="center"/>
    </xf>
    <xf numFmtId="1" fontId="2" fillId="6" borderId="35" xfId="1" applyNumberFormat="1" applyFont="1" applyFill="1" applyBorder="1" applyAlignment="1">
      <alignment horizontal="right" vertical="center"/>
    </xf>
    <xf numFmtId="164" fontId="2" fillId="6" borderId="41" xfId="1" applyNumberFormat="1" applyFont="1" applyFill="1" applyBorder="1" applyAlignment="1">
      <alignment horizontal="right" vertical="center"/>
    </xf>
    <xf numFmtId="164" fontId="2" fillId="6" borderId="53" xfId="1" applyNumberFormat="1" applyFont="1" applyFill="1" applyBorder="1" applyAlignment="1">
      <alignment horizontal="right" vertical="center"/>
    </xf>
    <xf numFmtId="1" fontId="2" fillId="6" borderId="35" xfId="0" applyNumberFormat="1" applyFont="1" applyFill="1" applyBorder="1" applyAlignment="1">
      <alignment horizontal="right" vertical="center" wrapText="1"/>
    </xf>
    <xf numFmtId="43" fontId="21" fillId="0" borderId="34" xfId="0" applyNumberFormat="1" applyFont="1" applyBorder="1" applyAlignment="1">
      <alignment vertical="center" wrapText="1"/>
    </xf>
    <xf numFmtId="43" fontId="21" fillId="0" borderId="34" xfId="1" applyFont="1" applyBorder="1" applyAlignment="1">
      <alignment horizontal="center" vertical="center" wrapText="1"/>
    </xf>
    <xf numFmtId="164" fontId="19" fillId="0" borderId="35" xfId="1" applyNumberFormat="1" applyFont="1" applyBorder="1" applyAlignment="1">
      <alignment horizontal="right" vertical="center" wrapText="1"/>
    </xf>
    <xf numFmtId="43" fontId="21" fillId="0" borderId="35" xfId="1" applyFont="1" applyBorder="1" applyAlignment="1">
      <alignment horizontal="center" vertical="center" wrapText="1"/>
    </xf>
    <xf numFmtId="164" fontId="21" fillId="0" borderId="35" xfId="1" applyNumberFormat="1" applyFont="1" applyBorder="1" applyAlignment="1">
      <alignment horizontal="center" vertical="center" wrapText="1"/>
    </xf>
    <xf numFmtId="164" fontId="2" fillId="0" borderId="35" xfId="1" applyNumberFormat="1" applyFont="1" applyBorder="1" applyAlignment="1">
      <alignment horizontal="center" vertical="center" wrapText="1"/>
    </xf>
    <xf numFmtId="0" fontId="2" fillId="0" borderId="34" xfId="0" applyFont="1" applyBorder="1" applyAlignment="1">
      <alignment horizontal="right" vertical="center" wrapText="1"/>
    </xf>
    <xf numFmtId="3" fontId="2" fillId="0" borderId="34" xfId="0" applyNumberFormat="1" applyFont="1" applyBorder="1" applyAlignment="1">
      <alignment horizontal="center" vertical="center" wrapText="1"/>
    </xf>
    <xf numFmtId="0" fontId="21" fillId="6" borderId="35" xfId="0" applyFont="1" applyFill="1" applyBorder="1" applyAlignment="1">
      <alignment horizontal="right" vertical="center" wrapText="1"/>
    </xf>
    <xf numFmtId="167" fontId="2" fillId="6" borderId="40" xfId="1" applyNumberFormat="1" applyFont="1" applyFill="1" applyBorder="1" applyAlignment="1">
      <alignment horizontal="center" vertical="center"/>
    </xf>
    <xf numFmtId="164" fontId="2" fillId="0" borderId="41" xfId="1" applyNumberFormat="1" applyFont="1" applyFill="1" applyBorder="1" applyAlignment="1">
      <alignment horizontal="center" vertical="center"/>
    </xf>
    <xf numFmtId="0" fontId="21" fillId="0" borderId="35" xfId="0" applyFont="1" applyBorder="1" applyAlignment="1">
      <alignment horizontal="left" vertical="center" wrapText="1"/>
    </xf>
    <xf numFmtId="0" fontId="21" fillId="6" borderId="34" xfId="0" applyFont="1" applyFill="1" applyBorder="1" applyAlignment="1">
      <alignment horizontal="left" vertical="center" wrapText="1"/>
    </xf>
    <xf numFmtId="0" fontId="21" fillId="6" borderId="37" xfId="0" applyFont="1" applyFill="1" applyBorder="1" applyAlignment="1">
      <alignment horizontal="left" vertical="center" wrapText="1"/>
    </xf>
    <xf numFmtId="0" fontId="21" fillId="0" borderId="34" xfId="0" applyFont="1" applyBorder="1" applyAlignment="1">
      <alignment horizontal="left" vertical="center" wrapText="1"/>
    </xf>
    <xf numFmtId="0" fontId="21" fillId="0" borderId="34" xfId="0" applyFont="1" applyBorder="1" applyAlignment="1">
      <alignment horizontal="center" vertical="center" wrapText="1"/>
    </xf>
    <xf numFmtId="0" fontId="21" fillId="0" borderId="34" xfId="0" applyFont="1" applyBorder="1" applyAlignment="1">
      <alignment vertical="center" wrapText="1"/>
    </xf>
    <xf numFmtId="0" fontId="21" fillId="6" borderId="34" xfId="0" applyFont="1" applyFill="1" applyBorder="1" applyAlignment="1">
      <alignment horizontal="center" vertical="center" wrapText="1"/>
    </xf>
    <xf numFmtId="164" fontId="21" fillId="0" borderId="34" xfId="0" applyNumberFormat="1" applyFont="1" applyBorder="1" applyAlignment="1">
      <alignment horizontal="left" vertical="center" wrapText="1"/>
    </xf>
    <xf numFmtId="0" fontId="11" fillId="6" borderId="38" xfId="0" applyFont="1" applyFill="1" applyBorder="1" applyAlignment="1">
      <alignment horizontal="center" vertical="center" wrapText="1"/>
    </xf>
    <xf numFmtId="43" fontId="2" fillId="0" borderId="0" xfId="1" applyFont="1" applyAlignment="1">
      <alignment vertical="center"/>
    </xf>
    <xf numFmtId="0" fontId="2" fillId="0" borderId="35" xfId="0" applyFont="1" applyBorder="1"/>
    <xf numFmtId="43" fontId="2" fillId="0" borderId="35" xfId="1" applyFont="1" applyBorder="1"/>
    <xf numFmtId="0" fontId="11" fillId="6" borderId="58" xfId="0" applyFont="1" applyFill="1" applyBorder="1" applyAlignment="1">
      <alignment horizontal="center" vertical="center" wrapText="1"/>
    </xf>
    <xf numFmtId="0" fontId="2" fillId="6" borderId="58" xfId="0" applyFont="1" applyFill="1" applyBorder="1" applyAlignment="1">
      <alignment horizontal="center" vertical="center" wrapText="1"/>
    </xf>
    <xf numFmtId="164" fontId="2" fillId="6" borderId="58" xfId="1" applyNumberFormat="1" applyFont="1" applyFill="1" applyBorder="1" applyAlignment="1">
      <alignment horizontal="center" vertical="center"/>
    </xf>
    <xf numFmtId="164" fontId="2" fillId="6" borderId="58" xfId="1" applyNumberFormat="1" applyFont="1" applyFill="1" applyBorder="1" applyAlignment="1">
      <alignment horizontal="right" vertical="center"/>
    </xf>
    <xf numFmtId="0" fontId="2" fillId="6" borderId="58" xfId="0" applyFont="1" applyFill="1" applyBorder="1" applyAlignment="1">
      <alignment horizontal="right" vertical="center" wrapText="1"/>
    </xf>
    <xf numFmtId="1" fontId="11" fillId="6" borderId="58" xfId="0" applyNumberFormat="1" applyFont="1" applyFill="1" applyBorder="1" applyAlignment="1">
      <alignment horizontal="center" vertical="center"/>
    </xf>
    <xf numFmtId="0" fontId="2" fillId="6" borderId="58" xfId="0" applyFont="1" applyFill="1" applyBorder="1" applyAlignment="1">
      <alignment horizontal="center" vertical="center"/>
    </xf>
    <xf numFmtId="43" fontId="2" fillId="6" borderId="58" xfId="1" applyFont="1" applyFill="1" applyBorder="1" applyAlignment="1">
      <alignment horizontal="center" vertical="center"/>
    </xf>
    <xf numFmtId="0" fontId="2" fillId="0" borderId="58" xfId="0" applyFont="1" applyFill="1" applyBorder="1" applyAlignment="1">
      <alignment horizontal="center" vertical="center" wrapText="1"/>
    </xf>
    <xf numFmtId="0" fontId="11" fillId="8" borderId="58" xfId="0" applyFont="1" applyFill="1" applyBorder="1" applyAlignment="1">
      <alignment horizontal="right" vertical="center" wrapText="1"/>
    </xf>
    <xf numFmtId="0" fontId="2" fillId="8" borderId="58" xfId="0" applyFont="1" applyFill="1" applyBorder="1" applyAlignment="1">
      <alignment horizontal="left" vertical="center" wrapText="1"/>
    </xf>
    <xf numFmtId="0" fontId="2" fillId="6" borderId="60" xfId="0" applyFont="1" applyFill="1" applyBorder="1" applyAlignment="1">
      <alignment horizontal="right" vertical="center" wrapText="1"/>
    </xf>
    <xf numFmtId="0" fontId="11" fillId="6" borderId="61" xfId="0" applyFont="1" applyFill="1" applyBorder="1" applyAlignment="1">
      <alignment horizontal="center" vertical="center" wrapText="1"/>
    </xf>
    <xf numFmtId="164" fontId="2" fillId="6" borderId="61" xfId="1" applyNumberFormat="1" applyFont="1" applyFill="1" applyBorder="1" applyAlignment="1">
      <alignment horizontal="center" vertical="center"/>
    </xf>
    <xf numFmtId="164" fontId="2" fillId="6" borderId="61" xfId="1" applyNumberFormat="1" applyFont="1" applyFill="1" applyBorder="1" applyAlignment="1">
      <alignment horizontal="right" vertical="center"/>
    </xf>
    <xf numFmtId="0" fontId="3" fillId="0" borderId="62" xfId="0" applyFont="1" applyBorder="1"/>
    <xf numFmtId="0" fontId="3" fillId="6" borderId="58" xfId="0" applyFont="1" applyFill="1" applyBorder="1" applyAlignment="1">
      <alignment horizontal="center" vertical="center" wrapText="1"/>
    </xf>
    <xf numFmtId="0" fontId="11" fillId="0" borderId="58" xfId="0" applyFont="1" applyBorder="1"/>
    <xf numFmtId="0" fontId="18" fillId="6" borderId="58" xfId="0" applyFont="1" applyFill="1" applyBorder="1" applyAlignment="1">
      <alignment horizontal="center" vertical="center" wrapText="1"/>
    </xf>
    <xf numFmtId="0" fontId="2" fillId="0" borderId="58" xfId="0" applyFont="1" applyFill="1" applyBorder="1" applyAlignment="1">
      <alignment horizontal="right" vertical="center" wrapText="1"/>
    </xf>
    <xf numFmtId="164" fontId="2" fillId="0" borderId="58" xfId="1" applyNumberFormat="1" applyFont="1" applyFill="1" applyBorder="1" applyAlignment="1">
      <alignment horizontal="center" vertical="center"/>
    </xf>
    <xf numFmtId="0" fontId="11" fillId="0" borderId="62" xfId="0" applyFont="1" applyBorder="1"/>
    <xf numFmtId="0" fontId="3" fillId="0" borderId="42" xfId="0" applyFont="1" applyBorder="1" applyAlignment="1">
      <alignment horizontal="center" vertical="center" wrapText="1"/>
    </xf>
    <xf numFmtId="0" fontId="7" fillId="0" borderId="41" xfId="0" applyFont="1" applyBorder="1" applyAlignment="1">
      <alignment horizontal="left" vertical="center" wrapText="1"/>
    </xf>
    <xf numFmtId="0" fontId="2" fillId="6" borderId="58" xfId="0" applyFont="1" applyFill="1" applyBorder="1" applyAlignment="1">
      <alignment horizontal="left" vertical="center" wrapText="1"/>
    </xf>
    <xf numFmtId="164" fontId="2" fillId="6" borderId="60" xfId="1" applyNumberFormat="1" applyFont="1" applyFill="1" applyBorder="1" applyAlignment="1">
      <alignment horizontal="center" vertical="center"/>
    </xf>
    <xf numFmtId="43" fontId="2" fillId="6" borderId="58" xfId="1" applyFont="1" applyFill="1" applyBorder="1" applyAlignment="1">
      <alignment horizontal="right" vertical="center"/>
    </xf>
    <xf numFmtId="0" fontId="11" fillId="8" borderId="58" xfId="0" applyFont="1" applyFill="1" applyBorder="1" applyAlignment="1">
      <alignment horizontal="center" vertical="center"/>
    </xf>
    <xf numFmtId="43" fontId="2" fillId="6" borderId="60" xfId="1" applyFont="1" applyFill="1" applyBorder="1" applyAlignment="1">
      <alignment horizontal="center" vertical="center"/>
    </xf>
    <xf numFmtId="164" fontId="2" fillId="6" borderId="60" xfId="1" applyNumberFormat="1" applyFont="1" applyFill="1" applyBorder="1" applyAlignment="1">
      <alignment horizontal="right" vertical="center"/>
    </xf>
    <xf numFmtId="0" fontId="3" fillId="0" borderId="58" xfId="0" applyFont="1" applyBorder="1"/>
    <xf numFmtId="1" fontId="2" fillId="6" borderId="61" xfId="1" applyNumberFormat="1" applyFont="1" applyFill="1" applyBorder="1" applyAlignment="1">
      <alignment horizontal="right" vertical="center"/>
    </xf>
    <xf numFmtId="0" fontId="7" fillId="6" borderId="38" xfId="0" applyFont="1" applyFill="1" applyBorder="1" applyAlignment="1">
      <alignment horizontal="left" vertical="center" wrapText="1"/>
    </xf>
    <xf numFmtId="0" fontId="7" fillId="0" borderId="58" xfId="0" applyFont="1" applyBorder="1" applyAlignment="1">
      <alignment horizontal="left" vertical="center" wrapText="1"/>
    </xf>
    <xf numFmtId="0" fontId="11" fillId="8" borderId="58" xfId="0" applyFont="1" applyFill="1" applyBorder="1" applyAlignment="1">
      <alignment horizontal="center" vertical="center" wrapText="1"/>
    </xf>
    <xf numFmtId="0" fontId="7" fillId="8" borderId="58" xfId="0" applyFont="1" applyFill="1" applyBorder="1" applyAlignment="1">
      <alignment horizontal="left" vertical="center"/>
    </xf>
    <xf numFmtId="0" fontId="18" fillId="0" borderId="58" xfId="0" applyFont="1" applyBorder="1" applyAlignment="1">
      <alignment vertical="center" wrapText="1"/>
    </xf>
    <xf numFmtId="0" fontId="11" fillId="9" borderId="58" xfId="0" applyFont="1" applyFill="1" applyBorder="1" applyAlignment="1">
      <alignment horizontal="center" vertical="center" wrapText="1"/>
    </xf>
    <xf numFmtId="43" fontId="2" fillId="6" borderId="61" xfId="1" applyFont="1" applyFill="1" applyBorder="1" applyAlignment="1">
      <alignment horizontal="center" vertical="center"/>
    </xf>
    <xf numFmtId="43" fontId="2" fillId="0" borderId="58" xfId="1" applyFont="1" applyFill="1" applyBorder="1" applyAlignment="1">
      <alignment horizontal="center" vertical="center"/>
    </xf>
    <xf numFmtId="0" fontId="11" fillId="0" borderId="58" xfId="0" applyFont="1" applyBorder="1" applyAlignment="1">
      <alignment vertical="center"/>
    </xf>
    <xf numFmtId="43" fontId="21" fillId="6" borderId="35" xfId="1" applyFont="1" applyFill="1" applyBorder="1" applyAlignment="1">
      <alignment horizontal="left" vertical="center" wrapText="1"/>
    </xf>
    <xf numFmtId="0" fontId="2" fillId="6" borderId="58" xfId="0" applyFont="1" applyFill="1" applyBorder="1" applyAlignment="1">
      <alignment horizontal="left" vertical="center"/>
    </xf>
    <xf numFmtId="0" fontId="7" fillId="6" borderId="58" xfId="0" applyFont="1" applyFill="1" applyBorder="1" applyAlignment="1">
      <alignment horizontal="left" vertical="center"/>
    </xf>
    <xf numFmtId="166" fontId="2" fillId="6" borderId="35" xfId="0" applyNumberFormat="1" applyFont="1" applyFill="1" applyBorder="1" applyAlignment="1">
      <alignment horizontal="center" vertical="center" wrapText="1"/>
    </xf>
    <xf numFmtId="4" fontId="2" fillId="0" borderId="34" xfId="0" applyNumberFormat="1" applyFont="1" applyBorder="1"/>
    <xf numFmtId="0" fontId="11" fillId="6" borderId="0" xfId="0" applyFont="1" applyFill="1" applyBorder="1" applyAlignment="1">
      <alignment horizontal="center" vertical="center" wrapText="1"/>
    </xf>
    <xf numFmtId="43" fontId="2" fillId="6" borderId="0" xfId="1" applyFont="1" applyFill="1" applyBorder="1" applyAlignment="1">
      <alignment horizontal="center" vertical="center"/>
    </xf>
    <xf numFmtId="164" fontId="2" fillId="0" borderId="34" xfId="0" applyNumberFormat="1" applyFont="1" applyBorder="1" applyAlignment="1">
      <alignment horizontal="right" vertical="center"/>
    </xf>
    <xf numFmtId="43" fontId="2" fillId="0" borderId="34" xfId="1" applyFont="1" applyBorder="1" applyAlignment="1">
      <alignment horizontal="right" vertical="center"/>
    </xf>
    <xf numFmtId="0" fontId="3" fillId="0" borderId="34" xfId="0" applyFont="1" applyBorder="1" applyAlignment="1">
      <alignment vertical="center"/>
    </xf>
    <xf numFmtId="2" fontId="2" fillId="0" borderId="37" xfId="0" applyNumberFormat="1" applyFont="1" applyBorder="1" applyAlignment="1">
      <alignment horizontal="center" vertical="center"/>
    </xf>
    <xf numFmtId="0" fontId="2" fillId="0" borderId="34" xfId="0" applyFont="1" applyBorder="1"/>
    <xf numFmtId="0" fontId="2" fillId="0" borderId="34" xfId="0" applyFont="1" applyBorder="1" applyAlignment="1">
      <alignment horizontal="center" vertical="center"/>
    </xf>
    <xf numFmtId="0" fontId="25" fillId="0" borderId="0" xfId="0" applyFont="1"/>
    <xf numFmtId="0" fontId="25" fillId="0" borderId="0" xfId="0" applyFont="1" applyAlignment="1">
      <alignment vertical="center"/>
    </xf>
    <xf numFmtId="0" fontId="25" fillId="0" borderId="0" xfId="0" applyFont="1" applyAlignment="1">
      <alignment horizontal="left" vertical="center" indent="15"/>
    </xf>
    <xf numFmtId="0" fontId="24" fillId="0" borderId="0" xfId="0" applyFont="1" applyAlignment="1">
      <alignment horizontal="left" vertical="center" indent="5"/>
    </xf>
    <xf numFmtId="0" fontId="24" fillId="0" borderId="45" xfId="0" applyFont="1" applyBorder="1" applyAlignment="1">
      <alignment vertical="center"/>
    </xf>
    <xf numFmtId="0" fontId="24" fillId="0" borderId="46" xfId="0" applyFont="1" applyBorder="1"/>
    <xf numFmtId="0" fontId="24" fillId="0" borderId="46" xfId="0" applyFont="1" applyBorder="1" applyAlignment="1">
      <alignment wrapText="1"/>
    </xf>
    <xf numFmtId="0" fontId="24" fillId="0" borderId="47" xfId="0" applyFont="1" applyBorder="1"/>
    <xf numFmtId="0" fontId="25" fillId="0" borderId="34" xfId="0" applyFont="1" applyBorder="1" applyAlignment="1">
      <alignment horizontal="center" vertical="center"/>
    </xf>
    <xf numFmtId="0" fontId="25" fillId="0" borderId="49" xfId="0" applyFont="1" applyBorder="1" applyAlignment="1">
      <alignment horizontal="center" vertical="center" wrapText="1"/>
    </xf>
    <xf numFmtId="0" fontId="26" fillId="0" borderId="34" xfId="0" applyFont="1" applyBorder="1" applyAlignment="1">
      <alignment horizontal="center" vertical="center"/>
    </xf>
    <xf numFmtId="0" fontId="25" fillId="0" borderId="50" xfId="0" applyFont="1" applyBorder="1" applyAlignment="1">
      <alignment vertical="center"/>
    </xf>
    <xf numFmtId="0" fontId="25" fillId="0" borderId="36" xfId="0" applyFont="1" applyBorder="1" applyAlignment="1">
      <alignment vertical="center"/>
    </xf>
    <xf numFmtId="2" fontId="24" fillId="0" borderId="36" xfId="0" applyNumberFormat="1" applyFont="1" applyBorder="1" applyAlignment="1">
      <alignment horizontal="center" vertical="center"/>
    </xf>
    <xf numFmtId="0" fontId="24" fillId="0" borderId="51" xfId="0" applyFont="1" applyBorder="1" applyAlignment="1">
      <alignment horizontal="center" vertical="center" wrapText="1"/>
    </xf>
    <xf numFmtId="2" fontId="25" fillId="0" borderId="0" xfId="0" applyNumberFormat="1" applyFont="1"/>
    <xf numFmtId="164" fontId="2" fillId="0" borderId="34" xfId="1" applyNumberFormat="1" applyFont="1" applyBorder="1" applyAlignment="1">
      <alignment horizontal="right" vertical="center"/>
    </xf>
    <xf numFmtId="164" fontId="2" fillId="0" borderId="35" xfId="1" applyNumberFormat="1" applyFont="1" applyBorder="1" applyAlignment="1">
      <alignment horizontal="right" vertical="center"/>
    </xf>
    <xf numFmtId="164" fontId="2" fillId="0" borderId="37" xfId="1" applyNumberFormat="1" applyFont="1" applyBorder="1" applyAlignment="1">
      <alignment horizontal="right" vertical="center"/>
    </xf>
    <xf numFmtId="0" fontId="2" fillId="6" borderId="38" xfId="1" applyNumberFormat="1" applyFont="1" applyFill="1" applyBorder="1" applyAlignment="1">
      <alignment horizontal="right" vertical="center"/>
    </xf>
    <xf numFmtId="164" fontId="2" fillId="6" borderId="35" xfId="1" applyNumberFormat="1" applyFont="1" applyFill="1" applyBorder="1" applyAlignment="1">
      <alignment horizontal="right" vertical="center" wrapText="1"/>
    </xf>
    <xf numFmtId="1" fontId="2" fillId="6" borderId="38" xfId="0" applyNumberFormat="1" applyFont="1" applyFill="1" applyBorder="1" applyAlignment="1">
      <alignment horizontal="right" vertical="center" wrapText="1"/>
    </xf>
    <xf numFmtId="1" fontId="2" fillId="6" borderId="37" xfId="0" applyNumberFormat="1" applyFont="1" applyFill="1" applyBorder="1" applyAlignment="1">
      <alignment horizontal="right" vertical="center" wrapText="1"/>
    </xf>
    <xf numFmtId="3" fontId="2" fillId="6" borderId="35" xfId="0" applyNumberFormat="1" applyFont="1" applyFill="1" applyBorder="1" applyAlignment="1">
      <alignment horizontal="right" vertical="center" wrapText="1"/>
    </xf>
    <xf numFmtId="1" fontId="2" fillId="6" borderId="37" xfId="1" applyNumberFormat="1" applyFont="1" applyFill="1" applyBorder="1" applyAlignment="1">
      <alignment horizontal="right" vertical="center"/>
    </xf>
    <xf numFmtId="164" fontId="2" fillId="6" borderId="38" xfId="1" applyNumberFormat="1" applyFont="1" applyFill="1" applyBorder="1" applyAlignment="1">
      <alignment horizontal="right" vertical="center" wrapText="1"/>
    </xf>
    <xf numFmtId="164" fontId="2" fillId="6" borderId="37" xfId="1" applyNumberFormat="1" applyFont="1" applyFill="1" applyBorder="1" applyAlignment="1">
      <alignment horizontal="right" vertical="center" wrapText="1"/>
    </xf>
    <xf numFmtId="1" fontId="2" fillId="6" borderId="37" xfId="1" applyNumberFormat="1" applyFont="1" applyFill="1" applyBorder="1" applyAlignment="1">
      <alignment horizontal="right" vertical="center" wrapText="1"/>
    </xf>
    <xf numFmtId="1" fontId="2" fillId="6" borderId="34" xfId="1" applyNumberFormat="1" applyFont="1" applyFill="1" applyBorder="1" applyAlignment="1">
      <alignment horizontal="right" vertical="center" wrapText="1"/>
    </xf>
    <xf numFmtId="164" fontId="2" fillId="0" borderId="34" xfId="1" applyNumberFormat="1" applyFont="1" applyBorder="1" applyAlignment="1">
      <alignment horizontal="right" vertical="center" wrapText="1"/>
    </xf>
    <xf numFmtId="164" fontId="2" fillId="6" borderId="37" xfId="0" applyNumberFormat="1" applyFont="1" applyFill="1" applyBorder="1" applyAlignment="1">
      <alignment horizontal="right" vertical="center" wrapText="1"/>
    </xf>
    <xf numFmtId="0" fontId="7" fillId="6" borderId="54" xfId="0" applyFont="1" applyFill="1" applyBorder="1" applyAlignment="1">
      <alignment horizontal="center" vertical="center" wrapText="1"/>
    </xf>
    <xf numFmtId="43" fontId="2" fillId="6" borderId="58" xfId="1" applyFont="1" applyFill="1" applyBorder="1" applyAlignment="1">
      <alignment horizontal="center" vertical="center" wrapText="1"/>
    </xf>
    <xf numFmtId="0" fontId="2" fillId="0" borderId="35" xfId="0" applyFont="1" applyBorder="1" applyAlignment="1">
      <alignment horizontal="left" vertical="center" wrapText="1"/>
    </xf>
    <xf numFmtId="0" fontId="2" fillId="6" borderId="41" xfId="0" applyFont="1" applyFill="1" applyBorder="1" applyAlignment="1">
      <alignment horizontal="left" vertical="center" wrapText="1"/>
    </xf>
    <xf numFmtId="43" fontId="2" fillId="6" borderId="35" xfId="1" applyFont="1" applyFill="1" applyBorder="1" applyAlignment="1">
      <alignment horizontal="center" vertical="center" wrapText="1"/>
    </xf>
    <xf numFmtId="0" fontId="2" fillId="0" borderId="34" xfId="0" applyFont="1" applyBorder="1" applyAlignment="1">
      <alignment horizontal="left" vertical="center" wrapText="1"/>
    </xf>
    <xf numFmtId="0" fontId="2" fillId="6" borderId="40" xfId="0" applyFont="1" applyFill="1" applyBorder="1" applyAlignment="1">
      <alignment horizontal="left" vertical="center" wrapText="1"/>
    </xf>
    <xf numFmtId="43" fontId="2" fillId="6" borderId="34" xfId="1" applyFont="1" applyFill="1" applyBorder="1" applyAlignment="1">
      <alignment horizontal="center" vertical="center" wrapText="1"/>
    </xf>
    <xf numFmtId="0" fontId="3" fillId="6" borderId="58" xfId="0" applyFont="1" applyFill="1" applyBorder="1" applyAlignment="1">
      <alignment horizontal="left" vertical="center" wrapText="1"/>
    </xf>
    <xf numFmtId="0" fontId="2" fillId="6" borderId="60" xfId="0" applyFont="1" applyFill="1" applyBorder="1" applyAlignment="1">
      <alignment horizontal="left" vertical="center" wrapText="1"/>
    </xf>
    <xf numFmtId="0" fontId="2" fillId="6" borderId="35" xfId="0" applyFont="1" applyFill="1" applyBorder="1" applyAlignment="1">
      <alignment horizontal="left" vertical="center" wrapText="1"/>
    </xf>
    <xf numFmtId="43" fontId="3" fillId="6" borderId="58" xfId="1" applyFont="1" applyFill="1" applyBorder="1" applyAlignment="1">
      <alignment horizontal="center" vertical="center" wrapText="1"/>
    </xf>
    <xf numFmtId="0" fontId="7" fillId="6" borderId="55" xfId="0" applyFont="1" applyFill="1" applyBorder="1" applyAlignment="1">
      <alignment horizontal="left" vertical="center" wrapText="1"/>
    </xf>
    <xf numFmtId="0" fontId="3" fillId="6" borderId="35" xfId="0" applyFont="1" applyFill="1" applyBorder="1" applyAlignment="1">
      <alignment horizontal="left" vertical="center" wrapText="1"/>
    </xf>
    <xf numFmtId="43" fontId="2" fillId="6" borderId="35" xfId="0" applyNumberFormat="1" applyFont="1" applyFill="1" applyBorder="1" applyAlignment="1">
      <alignment vertical="center" wrapText="1"/>
    </xf>
    <xf numFmtId="43" fontId="2" fillId="6" borderId="34" xfId="0" applyNumberFormat="1" applyFont="1" applyFill="1" applyBorder="1" applyAlignment="1">
      <alignment vertical="center" wrapText="1"/>
    </xf>
    <xf numFmtId="0" fontId="3" fillId="6" borderId="58" xfId="0" applyFont="1" applyFill="1" applyBorder="1" applyAlignment="1">
      <alignment vertical="center" wrapText="1"/>
    </xf>
    <xf numFmtId="43" fontId="2" fillId="6" borderId="38" xfId="1" applyFont="1" applyFill="1" applyBorder="1" applyAlignment="1">
      <alignment horizontal="center" vertical="center" wrapText="1"/>
    </xf>
    <xf numFmtId="0" fontId="2" fillId="0" borderId="37" xfId="0" applyFont="1" applyBorder="1" applyAlignment="1">
      <alignment horizontal="left" vertical="center" wrapText="1"/>
    </xf>
    <xf numFmtId="0" fontId="7" fillId="6" borderId="44" xfId="0" applyFont="1" applyFill="1" applyBorder="1" applyAlignment="1">
      <alignment horizontal="left" vertical="center" wrapText="1"/>
    </xf>
    <xf numFmtId="0" fontId="11" fillId="8" borderId="58" xfId="0" applyFont="1" applyFill="1" applyBorder="1" applyAlignment="1">
      <alignment vertical="center"/>
    </xf>
    <xf numFmtId="0" fontId="3" fillId="8" borderId="58" xfId="0" applyFont="1" applyFill="1" applyBorder="1" applyAlignment="1">
      <alignment horizontal="left" vertical="center" wrapText="1"/>
    </xf>
    <xf numFmtId="0" fontId="2" fillId="8" borderId="58" xfId="0" applyFont="1" applyFill="1" applyBorder="1" applyAlignment="1">
      <alignment horizontal="center" vertical="center" wrapText="1"/>
    </xf>
    <xf numFmtId="0" fontId="3" fillId="8" borderId="38" xfId="0" applyFont="1" applyFill="1" applyBorder="1" applyAlignment="1">
      <alignment horizontal="left" vertical="center" wrapText="1"/>
    </xf>
    <xf numFmtId="0" fontId="2" fillId="6" borderId="55" xfId="0" applyFont="1" applyFill="1" applyBorder="1" applyAlignment="1">
      <alignment horizontal="center" vertical="center" wrapText="1"/>
    </xf>
    <xf numFmtId="43" fontId="2" fillId="6" borderId="35" xfId="1" applyFont="1" applyFill="1" applyBorder="1" applyAlignment="1">
      <alignment vertical="center"/>
    </xf>
    <xf numFmtId="43" fontId="2" fillId="6" borderId="34" xfId="0" applyNumberFormat="1" applyFont="1" applyFill="1" applyBorder="1" applyAlignment="1">
      <alignment horizontal="center" vertical="center" wrapText="1"/>
    </xf>
    <xf numFmtId="0" fontId="2" fillId="6" borderId="37" xfId="0" applyFont="1" applyFill="1" applyBorder="1" applyAlignment="1">
      <alignment horizontal="left" vertical="center" wrapText="1"/>
    </xf>
    <xf numFmtId="0" fontId="3" fillId="8" borderId="34" xfId="0" applyFont="1" applyFill="1" applyBorder="1" applyAlignment="1">
      <alignment horizontal="left" vertical="center" wrapText="1"/>
    </xf>
    <xf numFmtId="0" fontId="2" fillId="6" borderId="41" xfId="0" applyFont="1" applyFill="1" applyBorder="1" applyAlignment="1">
      <alignment horizontal="center" vertical="center" wrapText="1"/>
    </xf>
    <xf numFmtId="43" fontId="2" fillId="6" borderId="37" xfId="0" applyNumberFormat="1" applyFont="1" applyFill="1" applyBorder="1" applyAlignment="1">
      <alignment horizontal="center" vertical="center" wrapText="1"/>
    </xf>
    <xf numFmtId="0" fontId="2" fillId="6" borderId="42" xfId="0" applyFont="1" applyFill="1" applyBorder="1" applyAlignment="1">
      <alignment horizontal="left" vertical="center" wrapText="1"/>
    </xf>
    <xf numFmtId="0" fontId="3" fillId="6" borderId="38" xfId="0" applyFont="1" applyFill="1" applyBorder="1" applyAlignment="1">
      <alignment horizontal="left" vertical="center" wrapText="1"/>
    </xf>
    <xf numFmtId="0" fontId="3" fillId="6" borderId="34" xfId="0" applyFont="1" applyFill="1" applyBorder="1" applyAlignment="1">
      <alignment horizontal="left" vertical="center" wrapText="1"/>
    </xf>
    <xf numFmtId="0" fontId="3" fillId="6" borderId="61" xfId="0" applyFont="1" applyFill="1" applyBorder="1" applyAlignment="1">
      <alignment horizontal="left" vertical="center" wrapText="1"/>
    </xf>
    <xf numFmtId="0" fontId="2" fillId="6" borderId="61" xfId="0" applyFont="1" applyFill="1" applyBorder="1" applyAlignment="1">
      <alignment horizontal="left" vertical="center" wrapText="1"/>
    </xf>
    <xf numFmtId="43" fontId="2" fillId="6" borderId="61" xfId="1" applyFont="1" applyFill="1" applyBorder="1" applyAlignment="1">
      <alignment horizontal="center" vertical="center" wrapText="1"/>
    </xf>
    <xf numFmtId="0" fontId="2" fillId="6" borderId="38" xfId="0" applyFont="1" applyFill="1" applyBorder="1" applyAlignment="1">
      <alignment horizontal="left" vertical="center" wrapText="1"/>
    </xf>
    <xf numFmtId="0" fontId="2" fillId="6" borderId="57" xfId="0" applyFont="1" applyFill="1" applyBorder="1" applyAlignment="1">
      <alignment horizontal="left" vertical="center" wrapText="1"/>
    </xf>
    <xf numFmtId="0" fontId="2" fillId="6" borderId="0" xfId="0" applyFont="1" applyFill="1" applyBorder="1" applyAlignment="1">
      <alignment horizontal="left" vertical="center" wrapText="1"/>
    </xf>
    <xf numFmtId="0" fontId="7" fillId="0" borderId="35" xfId="0" applyFont="1" applyBorder="1" applyAlignment="1">
      <alignment horizontal="left" vertical="center" wrapText="1"/>
    </xf>
    <xf numFmtId="0" fontId="2" fillId="6" borderId="53" xfId="0" applyFont="1" applyFill="1" applyBorder="1" applyAlignment="1">
      <alignment horizontal="left" vertical="center" wrapText="1"/>
    </xf>
    <xf numFmtId="43" fontId="2" fillId="6" borderId="37" xfId="1" applyFont="1" applyFill="1" applyBorder="1" applyAlignment="1">
      <alignment horizontal="center" vertical="center" wrapText="1"/>
    </xf>
    <xf numFmtId="0" fontId="2" fillId="6" borderId="55" xfId="0" applyFont="1" applyFill="1" applyBorder="1" applyAlignment="1">
      <alignment horizontal="left" vertical="center" wrapText="1"/>
    </xf>
    <xf numFmtId="0" fontId="2" fillId="6" borderId="56" xfId="0" applyFont="1" applyFill="1" applyBorder="1" applyAlignment="1">
      <alignment horizontal="left" vertical="center" wrapText="1"/>
    </xf>
    <xf numFmtId="0" fontId="27" fillId="6" borderId="35" xfId="0" applyFont="1" applyFill="1" applyBorder="1" applyAlignment="1">
      <alignment horizontal="left" vertical="center" wrapText="1"/>
    </xf>
    <xf numFmtId="0" fontId="27" fillId="6" borderId="34" xfId="0" applyFont="1" applyFill="1" applyBorder="1" applyAlignment="1">
      <alignment horizontal="left" vertical="center" wrapText="1"/>
    </xf>
    <xf numFmtId="0" fontId="11" fillId="6" borderId="34" xfId="0" applyFont="1" applyFill="1" applyBorder="1" applyAlignment="1">
      <alignment horizontal="left" vertical="center" wrapText="1"/>
    </xf>
    <xf numFmtId="0" fontId="27" fillId="0" borderId="34"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3" fillId="0" borderId="34" xfId="0" applyFont="1" applyBorder="1"/>
    <xf numFmtId="0" fontId="11" fillId="6" borderId="39" xfId="0" applyFont="1" applyFill="1" applyBorder="1" applyAlignment="1">
      <alignment horizontal="left" vertical="center" wrapText="1"/>
    </xf>
    <xf numFmtId="0" fontId="2" fillId="6" borderId="39"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2" fillId="6" borderId="54" xfId="0" applyFont="1" applyFill="1" applyBorder="1" applyAlignment="1">
      <alignment horizontal="left" vertical="center" wrapText="1"/>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3" fillId="6" borderId="58" xfId="0" applyFont="1" applyFill="1" applyBorder="1" applyAlignment="1">
      <alignment vertical="center"/>
    </xf>
    <xf numFmtId="0" fontId="11" fillId="6" borderId="35" xfId="0" applyFont="1" applyFill="1" applyBorder="1" applyAlignment="1">
      <alignment horizontal="left" vertical="center" wrapText="1"/>
    </xf>
    <xf numFmtId="0" fontId="11" fillId="6" borderId="37" xfId="0" applyFont="1" applyFill="1" applyBorder="1" applyAlignment="1">
      <alignment horizontal="left" vertical="center" wrapText="1"/>
    </xf>
    <xf numFmtId="0" fontId="11" fillId="6" borderId="58" xfId="0" applyFont="1" applyFill="1" applyBorder="1" applyAlignment="1">
      <alignment horizontal="left" vertical="center" wrapText="1"/>
    </xf>
    <xf numFmtId="0" fontId="3" fillId="0" borderId="38" xfId="0" applyFont="1" applyBorder="1" applyAlignment="1">
      <alignment horizontal="left" vertical="center" wrapText="1"/>
    </xf>
    <xf numFmtId="0" fontId="2" fillId="0" borderId="39" xfId="0" applyFont="1" applyBorder="1" applyAlignment="1">
      <alignment horizontal="left" vertical="center" wrapText="1"/>
    </xf>
    <xf numFmtId="43" fontId="2" fillId="6" borderId="34" xfId="0" applyNumberFormat="1" applyFont="1" applyFill="1" applyBorder="1" applyAlignment="1">
      <alignment horizontal="right" vertical="center" wrapText="1"/>
    </xf>
    <xf numFmtId="0" fontId="21" fillId="6" borderId="34" xfId="0" applyFont="1" applyFill="1" applyBorder="1" applyAlignment="1">
      <alignment vertical="center" wrapText="1"/>
    </xf>
    <xf numFmtId="0" fontId="3" fillId="0" borderId="42" xfId="0" applyFont="1" applyBorder="1" applyAlignment="1">
      <alignment horizontal="left" vertical="center" wrapText="1"/>
    </xf>
    <xf numFmtId="0" fontId="3" fillId="0" borderId="0" xfId="0" applyFont="1" applyBorder="1" applyAlignment="1">
      <alignment horizontal="left" vertical="center" wrapText="1"/>
    </xf>
    <xf numFmtId="0" fontId="3" fillId="0" borderId="34" xfId="0" applyFont="1" applyBorder="1" applyAlignment="1">
      <alignment horizontal="left" vertical="center" wrapText="1"/>
    </xf>
    <xf numFmtId="43" fontId="2" fillId="6" borderId="0" xfId="0" applyNumberFormat="1" applyFont="1" applyFill="1" applyBorder="1" applyAlignment="1">
      <alignment horizontal="right" vertical="center" wrapText="1"/>
    </xf>
    <xf numFmtId="43" fontId="2" fillId="6" borderId="37" xfId="0" applyNumberFormat="1" applyFont="1" applyFill="1" applyBorder="1" applyAlignment="1">
      <alignment horizontal="right" vertical="center" wrapText="1"/>
    </xf>
    <xf numFmtId="0" fontId="2" fillId="0" borderId="34" xfId="0" applyFont="1" applyBorder="1" applyAlignment="1">
      <alignment horizontal="justify" vertical="center" wrapText="1"/>
    </xf>
    <xf numFmtId="43" fontId="21" fillId="6" borderId="34" xfId="0" applyNumberFormat="1" applyFont="1" applyFill="1" applyBorder="1" applyAlignment="1">
      <alignment vertical="center" wrapText="1"/>
    </xf>
    <xf numFmtId="43" fontId="21" fillId="6" borderId="34" xfId="1" applyFont="1" applyFill="1" applyBorder="1" applyAlignment="1">
      <alignment horizontal="center" vertical="center" wrapText="1"/>
    </xf>
    <xf numFmtId="43" fontId="19" fillId="6" borderId="35" xfId="1" applyFont="1" applyFill="1" applyBorder="1" applyAlignment="1">
      <alignment horizontal="center" vertical="center" wrapText="1"/>
    </xf>
    <xf numFmtId="0" fontId="27" fillId="0" borderId="34" xfId="0" applyFont="1" applyBorder="1" applyAlignment="1">
      <alignment horizontal="left" vertical="center" wrapText="1"/>
    </xf>
    <xf numFmtId="0" fontId="2" fillId="0" borderId="37" xfId="0" applyFont="1" applyBorder="1" applyAlignment="1">
      <alignment horizontal="justify" vertical="center" wrapText="1"/>
    </xf>
    <xf numFmtId="43" fontId="21" fillId="6" borderId="35" xfId="1" applyFont="1" applyFill="1" applyBorder="1" applyAlignment="1">
      <alignment horizontal="center" vertical="center" wrapText="1"/>
    </xf>
    <xf numFmtId="0" fontId="3" fillId="0" borderId="34" xfId="0" applyFont="1" applyBorder="1" applyAlignment="1">
      <alignment wrapText="1"/>
    </xf>
    <xf numFmtId="0" fontId="3" fillId="0" borderId="37" xfId="0" applyFont="1" applyBorder="1" applyAlignment="1">
      <alignment horizontal="left" vertical="center" wrapText="1"/>
    </xf>
    <xf numFmtId="0" fontId="2" fillId="0" borderId="42" xfId="0" applyFont="1" applyBorder="1" applyAlignment="1">
      <alignment horizontal="left" vertical="center" wrapText="1"/>
    </xf>
    <xf numFmtId="0" fontId="3" fillId="6" borderId="59" xfId="0" applyFont="1" applyFill="1" applyBorder="1" applyAlignment="1">
      <alignment vertical="center" wrapText="1"/>
    </xf>
    <xf numFmtId="0" fontId="3" fillId="6" borderId="35" xfId="0" applyFont="1" applyFill="1" applyBorder="1" applyAlignment="1">
      <alignment vertical="center" wrapText="1"/>
    </xf>
    <xf numFmtId="43" fontId="3" fillId="6" borderId="35" xfId="1" applyFont="1" applyFill="1" applyBorder="1" applyAlignment="1">
      <alignment horizontal="center" vertical="center" wrapText="1"/>
    </xf>
    <xf numFmtId="0" fontId="2" fillId="6" borderId="34" xfId="0" applyFont="1" applyFill="1" applyBorder="1" applyAlignment="1">
      <alignment vertical="center" wrapText="1"/>
    </xf>
    <xf numFmtId="43" fontId="3" fillId="8" borderId="34" xfId="1" applyFont="1" applyFill="1" applyBorder="1" applyAlignment="1">
      <alignment horizontal="center" vertical="center" wrapText="1"/>
    </xf>
    <xf numFmtId="0" fontId="3" fillId="8" borderId="58" xfId="0" applyFont="1" applyFill="1" applyBorder="1" applyAlignment="1">
      <alignment vertical="center"/>
    </xf>
    <xf numFmtId="43" fontId="2" fillId="8" borderId="58" xfId="1" applyFont="1" applyFill="1" applyBorder="1" applyAlignment="1">
      <alignment horizontal="center" vertical="center"/>
    </xf>
    <xf numFmtId="43" fontId="3" fillId="6" borderId="53" xfId="1" applyFont="1" applyFill="1" applyBorder="1" applyAlignment="1">
      <alignment horizontal="center" vertical="center"/>
    </xf>
    <xf numFmtId="10" fontId="2" fillId="6" borderId="34" xfId="3" applyNumberFormat="1" applyFont="1" applyFill="1" applyBorder="1" applyAlignment="1">
      <alignment vertical="center" wrapText="1"/>
    </xf>
    <xf numFmtId="43" fontId="2" fillId="6" borderId="34" xfId="1" applyFont="1" applyFill="1" applyBorder="1" applyAlignment="1">
      <alignment vertical="center" wrapText="1"/>
    </xf>
    <xf numFmtId="0" fontId="2" fillId="0" borderId="54" xfId="0" applyFont="1" applyBorder="1" applyAlignment="1">
      <alignment horizontal="center" vertical="center" wrapText="1"/>
    </xf>
    <xf numFmtId="0" fontId="7" fillId="0" borderId="44" xfId="0" applyFont="1" applyBorder="1" applyAlignment="1">
      <alignment horizontal="left" vertical="center" wrapText="1"/>
    </xf>
    <xf numFmtId="0" fontId="7" fillId="6" borderId="58" xfId="0" applyFont="1" applyFill="1" applyBorder="1" applyAlignment="1">
      <alignment horizontal="left" vertical="center" wrapText="1"/>
    </xf>
    <xf numFmtId="0" fontId="2" fillId="6" borderId="38" xfId="0" applyFont="1" applyFill="1" applyBorder="1" applyAlignment="1">
      <alignment vertical="center" wrapText="1"/>
    </xf>
    <xf numFmtId="0" fontId="2" fillId="6" borderId="42" xfId="0" applyFont="1" applyFill="1" applyBorder="1" applyAlignment="1">
      <alignment vertical="center" wrapText="1"/>
    </xf>
    <xf numFmtId="43" fontId="2" fillId="6" borderId="41" xfId="1" applyFont="1" applyFill="1" applyBorder="1" applyAlignment="1">
      <alignment horizontal="center" vertical="center" wrapText="1"/>
    </xf>
    <xf numFmtId="0" fontId="2" fillId="6" borderId="39" xfId="0" applyFont="1" applyFill="1" applyBorder="1" applyAlignment="1">
      <alignment vertical="center" wrapText="1"/>
    </xf>
    <xf numFmtId="43" fontId="21" fillId="6" borderId="40" xfId="1" applyFont="1" applyFill="1" applyBorder="1" applyAlignment="1">
      <alignment horizontal="center" vertical="center" wrapText="1"/>
    </xf>
    <xf numFmtId="0" fontId="2" fillId="0" borderId="61" xfId="0" applyFont="1" applyBorder="1" applyAlignment="1">
      <alignment horizontal="left" vertical="center" wrapText="1"/>
    </xf>
    <xf numFmtId="0" fontId="3" fillId="6" borderId="61" xfId="0" applyFont="1" applyFill="1" applyBorder="1" applyAlignment="1">
      <alignment vertical="center" wrapText="1"/>
    </xf>
    <xf numFmtId="0" fontId="3" fillId="0" borderId="35" xfId="0" applyFont="1" applyBorder="1" applyAlignment="1">
      <alignment horizontal="justify" vertical="center" wrapText="1"/>
    </xf>
    <xf numFmtId="0" fontId="3" fillId="0" borderId="34" xfId="0" applyFont="1" applyBorder="1" applyAlignment="1">
      <alignment horizontal="justify" vertical="center" wrapText="1"/>
    </xf>
    <xf numFmtId="0" fontId="2" fillId="6" borderId="35" xfId="0" applyFont="1" applyFill="1" applyBorder="1" applyAlignment="1">
      <alignment vertical="center" wrapText="1"/>
    </xf>
    <xf numFmtId="0" fontId="3" fillId="0" borderId="34" xfId="0" applyFont="1" applyFill="1" applyBorder="1" applyAlignment="1">
      <alignment vertical="center" wrapText="1"/>
    </xf>
    <xf numFmtId="0" fontId="2" fillId="0" borderId="34" xfId="0" applyFont="1" applyFill="1" applyBorder="1" applyAlignment="1">
      <alignment vertical="center" wrapText="1"/>
    </xf>
    <xf numFmtId="0" fontId="3" fillId="6" borderId="34" xfId="0" applyFont="1" applyFill="1" applyBorder="1" applyAlignment="1">
      <alignment vertical="center" wrapText="1"/>
    </xf>
    <xf numFmtId="0" fontId="2" fillId="6" borderId="37" xfId="0" applyFont="1" applyFill="1" applyBorder="1" applyAlignment="1">
      <alignment vertical="center" wrapText="1"/>
    </xf>
    <xf numFmtId="0" fontId="3" fillId="0" borderId="58" xfId="0" applyFont="1" applyBorder="1" applyAlignment="1">
      <alignment vertical="center" wrapText="1"/>
    </xf>
    <xf numFmtId="0" fontId="3" fillId="0" borderId="35" xfId="0" applyFont="1" applyBorder="1" applyAlignment="1">
      <alignment wrapText="1"/>
    </xf>
    <xf numFmtId="0" fontId="2" fillId="0" borderId="34" xfId="0" applyFont="1" applyBorder="1" applyAlignment="1">
      <alignment horizontal="right"/>
    </xf>
    <xf numFmtId="43" fontId="2" fillId="6" borderId="34" xfId="1" applyFont="1" applyFill="1" applyBorder="1" applyAlignment="1">
      <alignment horizontal="right" vertical="center" wrapText="1"/>
    </xf>
    <xf numFmtId="0" fontId="3" fillId="9" borderId="58" xfId="0" applyFont="1" applyFill="1" applyBorder="1" applyAlignment="1">
      <alignment vertical="center" wrapText="1"/>
    </xf>
    <xf numFmtId="0" fontId="7" fillId="9" borderId="58" xfId="0" applyFont="1" applyFill="1" applyBorder="1" applyAlignment="1">
      <alignment horizontal="left" vertical="center" wrapText="1"/>
    </xf>
    <xf numFmtId="43" fontId="2" fillId="10" borderId="58" xfId="1" applyFont="1" applyFill="1" applyBorder="1" applyAlignment="1">
      <alignment horizontal="center" vertical="center" wrapText="1"/>
    </xf>
    <xf numFmtId="43" fontId="2" fillId="9" borderId="58" xfId="1" applyFont="1" applyFill="1" applyBorder="1" applyAlignment="1">
      <alignment horizontal="center" vertical="center"/>
    </xf>
    <xf numFmtId="0" fontId="3" fillId="6" borderId="37" xfId="0" applyFont="1" applyFill="1" applyBorder="1" applyAlignment="1">
      <alignment horizontal="left" vertical="center" wrapText="1"/>
    </xf>
    <xf numFmtId="0" fontId="2" fillId="8" borderId="34" xfId="0" applyFont="1" applyFill="1" applyBorder="1" applyAlignment="1">
      <alignment horizontal="left" vertical="center" wrapText="1"/>
    </xf>
    <xf numFmtId="43" fontId="2" fillId="6" borderId="43" xfId="1" applyFont="1" applyFill="1" applyBorder="1" applyAlignment="1">
      <alignment horizontal="center" vertical="center" wrapText="1"/>
    </xf>
    <xf numFmtId="0" fontId="7" fillId="6" borderId="61" xfId="0" applyFont="1" applyFill="1" applyBorder="1" applyAlignment="1">
      <alignment horizontal="left" vertical="center" wrapText="1"/>
    </xf>
    <xf numFmtId="168" fontId="19" fillId="6" borderId="34" xfId="1" applyNumberFormat="1" applyFont="1" applyFill="1" applyBorder="1" applyAlignment="1">
      <alignment horizontal="center" vertical="center" wrapText="1"/>
    </xf>
    <xf numFmtId="2" fontId="2" fillId="6" borderId="34" xfId="0" applyNumberFormat="1" applyFont="1" applyFill="1" applyBorder="1" applyAlignment="1">
      <alignment horizontal="right" vertical="center" wrapText="1"/>
    </xf>
    <xf numFmtId="0" fontId="11" fillId="6" borderId="40" xfId="0" applyFont="1" applyFill="1" applyBorder="1" applyAlignment="1">
      <alignment horizontal="left" vertical="center" wrapText="1"/>
    </xf>
    <xf numFmtId="2" fontId="2" fillId="6" borderId="38" xfId="0" applyNumberFormat="1" applyFont="1" applyFill="1" applyBorder="1" applyAlignment="1">
      <alignment horizontal="right" vertical="center" wrapText="1"/>
    </xf>
    <xf numFmtId="2" fontId="2" fillId="6" borderId="41" xfId="0" applyNumberFormat="1" applyFont="1" applyFill="1" applyBorder="1" applyAlignment="1">
      <alignment horizontal="right" vertical="center" wrapText="1"/>
    </xf>
    <xf numFmtId="0" fontId="2" fillId="0" borderId="37" xfId="0" applyFont="1" applyBorder="1" applyAlignment="1">
      <alignment vertical="center" wrapText="1"/>
    </xf>
    <xf numFmtId="43" fontId="2" fillId="6" borderId="40" xfId="1" applyFont="1" applyFill="1" applyBorder="1" applyAlignment="1">
      <alignment horizontal="center" vertical="center" wrapText="1"/>
    </xf>
    <xf numFmtId="0" fontId="11" fillId="6" borderId="61" xfId="0" applyFont="1" applyFill="1" applyBorder="1" applyAlignment="1">
      <alignment horizontal="left" vertical="center" wrapText="1"/>
    </xf>
    <xf numFmtId="0" fontId="2" fillId="6" borderId="37" xfId="0" applyFont="1" applyFill="1" applyBorder="1" applyAlignment="1">
      <alignment horizontal="justify" vertical="center" wrapText="1"/>
    </xf>
    <xf numFmtId="2" fontId="2" fillId="6" borderId="35" xfId="0" applyNumberFormat="1" applyFont="1" applyFill="1" applyBorder="1" applyAlignment="1">
      <alignment horizontal="right" vertical="center" wrapText="1"/>
    </xf>
    <xf numFmtId="0" fontId="3" fillId="0" borderId="58" xfId="0" applyFont="1" applyFill="1" applyBorder="1" applyAlignment="1">
      <alignment horizontal="left" vertical="center" wrapText="1"/>
    </xf>
    <xf numFmtId="0" fontId="11" fillId="0" borderId="58"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7" fillId="0" borderId="42" xfId="0" applyFont="1" applyFill="1" applyBorder="1" applyAlignment="1">
      <alignment horizontal="left" vertical="center" wrapText="1"/>
    </xf>
    <xf numFmtId="0" fontId="2" fillId="0" borderId="39" xfId="0" applyFont="1" applyFill="1" applyBorder="1" applyAlignment="1">
      <alignment horizontal="left" vertical="center" wrapText="1"/>
    </xf>
    <xf numFmtId="43" fontId="3" fillId="6" borderId="37" xfId="1" applyFont="1" applyFill="1" applyBorder="1" applyAlignment="1">
      <alignment horizontal="center" vertical="center" wrapText="1"/>
    </xf>
    <xf numFmtId="0" fontId="11" fillId="6" borderId="56" xfId="0" applyFont="1" applyFill="1" applyBorder="1" applyAlignment="1">
      <alignment horizontal="left" vertical="center" wrapText="1"/>
    </xf>
    <xf numFmtId="43" fontId="2" fillId="6" borderId="53" xfId="1" applyFont="1" applyFill="1" applyBorder="1" applyAlignment="1">
      <alignment horizontal="center" vertical="center" wrapText="1"/>
    </xf>
    <xf numFmtId="0" fontId="2" fillId="0" borderId="54" xfId="0" applyFont="1" applyBorder="1" applyAlignment="1">
      <alignment horizontal="left" vertical="center" wrapText="1"/>
    </xf>
    <xf numFmtId="2" fontId="2" fillId="6" borderId="34" xfId="0" applyNumberFormat="1" applyFont="1" applyFill="1" applyBorder="1" applyAlignment="1">
      <alignment vertical="center" wrapText="1"/>
    </xf>
    <xf numFmtId="0" fontId="2" fillId="0" borderId="34" xfId="0" applyFont="1" applyBorder="1" applyAlignment="1">
      <alignment vertical="center" wrapText="1"/>
    </xf>
    <xf numFmtId="0" fontId="29" fillId="6" borderId="34" xfId="0" applyFont="1" applyFill="1" applyBorder="1" applyAlignment="1">
      <alignment horizontal="left" vertical="center" wrapText="1"/>
    </xf>
    <xf numFmtId="2" fontId="2" fillId="6" borderId="35" xfId="0" applyNumberFormat="1" applyFont="1" applyFill="1" applyBorder="1" applyAlignment="1">
      <alignment vertical="center" wrapText="1"/>
    </xf>
    <xf numFmtId="0" fontId="30" fillId="6" borderId="39" xfId="0" applyFont="1" applyFill="1" applyBorder="1" applyAlignment="1">
      <alignment horizontal="left" vertical="center" wrapText="1"/>
    </xf>
    <xf numFmtId="2" fontId="2" fillId="6" borderId="37" xfId="0" applyNumberFormat="1" applyFont="1" applyFill="1" applyBorder="1" applyAlignment="1">
      <alignment vertical="center" wrapText="1"/>
    </xf>
    <xf numFmtId="43" fontId="21" fillId="6" borderId="34" xfId="1" applyFont="1" applyFill="1" applyBorder="1" applyAlignment="1">
      <alignment horizontal="left" vertical="center" wrapText="1"/>
    </xf>
    <xf numFmtId="43" fontId="21" fillId="6" borderId="37" xfId="1" applyFont="1" applyFill="1" applyBorder="1" applyAlignment="1">
      <alignment horizontal="left" vertical="center" wrapText="1"/>
    </xf>
    <xf numFmtId="0" fontId="7" fillId="6" borderId="54" xfId="0" applyFont="1" applyFill="1" applyBorder="1" applyAlignment="1">
      <alignment horizontal="left" vertical="center" wrapText="1"/>
    </xf>
    <xf numFmtId="0" fontId="21" fillId="6" borderId="43" xfId="0" applyFont="1" applyFill="1" applyBorder="1" applyAlignment="1">
      <alignment vertical="center" wrapText="1"/>
    </xf>
    <xf numFmtId="43" fontId="3" fillId="6" borderId="38" xfId="1" applyFont="1" applyFill="1" applyBorder="1" applyAlignment="1">
      <alignment horizontal="center" vertical="center" wrapText="1"/>
    </xf>
    <xf numFmtId="0" fontId="7" fillId="6" borderId="60" xfId="0" applyFont="1" applyFill="1" applyBorder="1" applyAlignment="1">
      <alignment horizontal="left" vertical="center" wrapText="1"/>
    </xf>
    <xf numFmtId="0" fontId="3" fillId="8" borderId="35" xfId="0" applyFont="1" applyFill="1" applyBorder="1" applyAlignment="1">
      <alignment horizontal="left" vertical="center" wrapText="1"/>
    </xf>
    <xf numFmtId="0" fontId="2" fillId="6" borderId="34" xfId="0" applyFont="1" applyFill="1" applyBorder="1" applyAlignment="1">
      <alignment horizontal="justify" vertical="center" wrapText="1"/>
    </xf>
    <xf numFmtId="0" fontId="21" fillId="6" borderId="34" xfId="0" applyFont="1" applyFill="1" applyBorder="1" applyAlignment="1">
      <alignment horizontal="right" vertical="center" wrapText="1"/>
    </xf>
    <xf numFmtId="4" fontId="2" fillId="6" borderId="34" xfId="0" applyNumberFormat="1" applyFont="1" applyFill="1" applyBorder="1" applyAlignment="1">
      <alignment horizontal="right" vertical="center" wrapText="1"/>
    </xf>
    <xf numFmtId="0" fontId="2" fillId="0" borderId="34" xfId="0" applyFont="1" applyBorder="1" applyAlignment="1">
      <alignment horizontal="left" vertical="center"/>
    </xf>
    <xf numFmtId="0" fontId="2" fillId="6" borderId="43" xfId="0" applyFont="1" applyFill="1" applyBorder="1" applyAlignment="1">
      <alignment horizontal="left" vertical="center" wrapText="1"/>
    </xf>
    <xf numFmtId="43" fontId="2" fillId="6" borderId="35" xfId="1" applyFont="1" applyFill="1" applyBorder="1" applyAlignment="1">
      <alignment vertical="center" wrapText="1"/>
    </xf>
    <xf numFmtId="2" fontId="21" fillId="6" borderId="38" xfId="0" applyNumberFormat="1" applyFont="1" applyFill="1" applyBorder="1" applyAlignment="1">
      <alignment vertical="center" wrapText="1"/>
    </xf>
    <xf numFmtId="0" fontId="3" fillId="6" borderId="39" xfId="0" applyFont="1" applyFill="1" applyBorder="1" applyAlignment="1">
      <alignment horizontal="left" vertical="center" wrapText="1"/>
    </xf>
    <xf numFmtId="0" fontId="11" fillId="0" borderId="34" xfId="0" applyFont="1" applyBorder="1" applyAlignment="1">
      <alignment horizontal="right" vertical="center" wrapText="1"/>
    </xf>
    <xf numFmtId="4" fontId="2" fillId="6" borderId="35" xfId="0" applyNumberFormat="1" applyFont="1" applyFill="1" applyBorder="1" applyAlignment="1">
      <alignment horizontal="right" vertical="center" wrapText="1"/>
    </xf>
    <xf numFmtId="0" fontId="2" fillId="0" borderId="58"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2" fillId="6" borderId="44" xfId="0" applyFont="1" applyFill="1" applyBorder="1" applyAlignment="1">
      <alignment horizontal="left" vertical="center" wrapText="1"/>
    </xf>
    <xf numFmtId="0" fontId="3" fillId="0" borderId="58" xfId="0" applyFont="1" applyBorder="1" applyAlignment="1">
      <alignment horizontal="left" vertical="center" wrapText="1"/>
    </xf>
    <xf numFmtId="0" fontId="2" fillId="0" borderId="59" xfId="0" applyFont="1" applyBorder="1" applyAlignment="1">
      <alignment horizontal="left" vertical="center" wrapText="1"/>
    </xf>
    <xf numFmtId="43" fontId="7" fillId="6" borderId="35" xfId="1" applyFont="1" applyFill="1" applyBorder="1" applyAlignment="1">
      <alignment horizontal="center" vertical="center" wrapText="1"/>
    </xf>
    <xf numFmtId="43" fontId="7" fillId="6" borderId="34" xfId="1" applyFont="1" applyFill="1" applyBorder="1" applyAlignment="1">
      <alignment horizontal="center" vertical="center" wrapText="1"/>
    </xf>
    <xf numFmtId="164" fontId="2" fillId="6" borderId="38" xfId="0" applyNumberFormat="1" applyFont="1" applyFill="1" applyBorder="1" applyAlignment="1">
      <alignment horizontal="right" vertical="center"/>
    </xf>
    <xf numFmtId="164" fontId="2" fillId="6" borderId="34" xfId="0" applyNumberFormat="1" applyFont="1" applyFill="1" applyBorder="1" applyAlignment="1">
      <alignment horizontal="right" vertical="center"/>
    </xf>
    <xf numFmtId="164" fontId="2" fillId="6" borderId="58" xfId="1" applyNumberFormat="1" applyFont="1" applyFill="1" applyBorder="1" applyAlignment="1">
      <alignment horizontal="right" vertical="center" wrapText="1"/>
    </xf>
    <xf numFmtId="0" fontId="25" fillId="0" borderId="49" xfId="0" applyFont="1" applyBorder="1" applyAlignment="1">
      <alignment horizontal="center" vertical="center" wrapText="1"/>
    </xf>
    <xf numFmtId="0" fontId="2" fillId="0" borderId="52" xfId="0" applyFont="1" applyBorder="1" applyAlignment="1">
      <alignment horizontal="center" vertical="center"/>
    </xf>
    <xf numFmtId="2" fontId="2" fillId="0" borderId="35" xfId="0" applyNumberFormat="1" applyFont="1" applyBorder="1" applyAlignment="1">
      <alignment horizontal="center"/>
    </xf>
    <xf numFmtId="43" fontId="31" fillId="6" borderId="35" xfId="1" applyFont="1" applyFill="1" applyBorder="1" applyAlignment="1">
      <alignment horizontal="center" vertical="center"/>
    </xf>
    <xf numFmtId="43" fontId="31" fillId="6" borderId="34" xfId="1" applyFont="1" applyFill="1" applyBorder="1" applyAlignment="1">
      <alignment horizontal="center" vertical="center"/>
    </xf>
    <xf numFmtId="0" fontId="3" fillId="0" borderId="49" xfId="0" applyNumberFormat="1" applyFont="1" applyBorder="1" applyAlignment="1">
      <alignment horizontal="right" vertical="center"/>
    </xf>
    <xf numFmtId="164" fontId="2" fillId="6" borderId="65" xfId="0" applyNumberFormat="1" applyFont="1" applyFill="1" applyBorder="1" applyAlignment="1">
      <alignment horizontal="right" vertical="center"/>
    </xf>
    <xf numFmtId="0" fontId="2" fillId="0" borderId="0" xfId="0" applyFont="1" applyBorder="1"/>
    <xf numFmtId="164" fontId="2" fillId="0" borderId="65" xfId="1" applyNumberFormat="1" applyFont="1" applyBorder="1" applyAlignment="1">
      <alignment horizontal="right" vertical="center"/>
    </xf>
    <xf numFmtId="164" fontId="2" fillId="6" borderId="65" xfId="1" applyNumberFormat="1" applyFont="1" applyFill="1" applyBorder="1" applyAlignment="1">
      <alignment horizontal="right" vertical="center"/>
    </xf>
    <xf numFmtId="164" fontId="2" fillId="0" borderId="68" xfId="1" applyNumberFormat="1" applyFont="1" applyFill="1" applyBorder="1" applyAlignment="1">
      <alignment horizontal="right" vertical="center"/>
    </xf>
    <xf numFmtId="164" fontId="2" fillId="6" borderId="67" xfId="1" applyNumberFormat="1" applyFont="1" applyFill="1" applyBorder="1" applyAlignment="1">
      <alignment horizontal="right" vertical="center"/>
    </xf>
    <xf numFmtId="0" fontId="2" fillId="6" borderId="48" xfId="0" applyFont="1" applyFill="1" applyBorder="1" applyAlignment="1">
      <alignment horizontal="center" vertical="center" wrapText="1"/>
    </xf>
    <xf numFmtId="0" fontId="2" fillId="6" borderId="65" xfId="0" applyFont="1" applyFill="1" applyBorder="1" applyAlignment="1">
      <alignment horizontal="right" vertical="center" wrapText="1"/>
    </xf>
    <xf numFmtId="0" fontId="2" fillId="6" borderId="68" xfId="0" applyFont="1" applyFill="1" applyBorder="1" applyAlignment="1">
      <alignment horizontal="right" vertical="center" wrapText="1"/>
    </xf>
    <xf numFmtId="164" fontId="2" fillId="6" borderId="68" xfId="1" applyNumberFormat="1" applyFont="1" applyFill="1" applyBorder="1" applyAlignment="1">
      <alignment horizontal="right" vertical="center"/>
    </xf>
    <xf numFmtId="164" fontId="2" fillId="6" borderId="76" xfId="1" applyNumberFormat="1" applyFont="1" applyFill="1" applyBorder="1" applyAlignment="1">
      <alignment horizontal="right" vertical="center"/>
    </xf>
    <xf numFmtId="0" fontId="3" fillId="0" borderId="0" xfId="0" applyFont="1" applyBorder="1"/>
    <xf numFmtId="0" fontId="3" fillId="6" borderId="64" xfId="0" applyFont="1" applyFill="1" applyBorder="1" applyAlignment="1">
      <alignment horizontal="center" vertical="center" wrapText="1"/>
    </xf>
    <xf numFmtId="3" fontId="2" fillId="6" borderId="49" xfId="0" applyNumberFormat="1" applyFont="1" applyFill="1" applyBorder="1" applyAlignment="1">
      <alignment horizontal="right" vertical="center" wrapText="1"/>
    </xf>
    <xf numFmtId="0" fontId="2" fillId="0" borderId="65" xfId="0" applyFont="1" applyFill="1" applyBorder="1" applyAlignment="1">
      <alignment horizontal="right" vertical="center" wrapText="1"/>
    </xf>
    <xf numFmtId="0" fontId="2" fillId="6" borderId="52" xfId="0" applyFont="1" applyFill="1" applyBorder="1" applyAlignment="1">
      <alignment horizontal="center" vertical="center" wrapText="1"/>
    </xf>
    <xf numFmtId="164" fontId="2" fillId="6" borderId="49" xfId="1" applyNumberFormat="1" applyFont="1" applyFill="1" applyBorder="1" applyAlignment="1">
      <alignment horizontal="right" vertical="center"/>
    </xf>
    <xf numFmtId="0" fontId="3" fillId="6" borderId="48" xfId="0" applyFont="1" applyFill="1" applyBorder="1" applyAlignment="1">
      <alignment horizontal="center" vertical="center" wrapText="1"/>
    </xf>
    <xf numFmtId="0" fontId="2" fillId="0" borderId="48" xfId="0" applyFont="1" applyBorder="1" applyAlignment="1">
      <alignment vertical="center"/>
    </xf>
    <xf numFmtId="43" fontId="2" fillId="6" borderId="65" xfId="1" applyFont="1" applyFill="1" applyBorder="1" applyAlignment="1">
      <alignment horizontal="right" vertical="center"/>
    </xf>
    <xf numFmtId="43" fontId="2" fillId="6" borderId="49" xfId="1" applyFont="1" applyFill="1" applyBorder="1" applyAlignment="1">
      <alignment horizontal="right" vertical="center"/>
    </xf>
    <xf numFmtId="0" fontId="3" fillId="6" borderId="52" xfId="0" applyFont="1" applyFill="1" applyBorder="1" applyAlignment="1">
      <alignment horizontal="center" vertical="center" wrapText="1"/>
    </xf>
    <xf numFmtId="0" fontId="3" fillId="6" borderId="72"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7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3" fillId="6" borderId="70" xfId="0" applyFont="1" applyFill="1" applyBorder="1" applyAlignment="1">
      <alignment horizontal="center" vertical="center" wrapText="1"/>
    </xf>
    <xf numFmtId="0" fontId="3" fillId="6" borderId="66" xfId="0" applyFont="1" applyFill="1" applyBorder="1" applyAlignment="1">
      <alignment horizontal="center" vertical="center" wrapText="1"/>
    </xf>
    <xf numFmtId="0" fontId="2" fillId="6" borderId="70" xfId="0" applyFont="1" applyFill="1" applyBorder="1" applyAlignment="1">
      <alignment horizontal="center" vertical="center" wrapText="1"/>
    </xf>
    <xf numFmtId="0" fontId="21" fillId="0" borderId="49" xfId="0" applyFont="1" applyBorder="1" applyAlignment="1">
      <alignment horizontal="right" vertical="center" wrapText="1"/>
    </xf>
    <xf numFmtId="43" fontId="21" fillId="0" borderId="49" xfId="0" applyNumberFormat="1" applyFont="1" applyBorder="1" applyAlignment="1">
      <alignment horizontal="right" vertical="center" wrapText="1"/>
    </xf>
    <xf numFmtId="43" fontId="21" fillId="0" borderId="49" xfId="1" applyFont="1" applyBorder="1" applyAlignment="1">
      <alignment horizontal="right" vertical="center" wrapText="1"/>
    </xf>
    <xf numFmtId="43" fontId="19" fillId="0" borderId="68" xfId="1" applyFont="1" applyBorder="1" applyAlignment="1">
      <alignment horizontal="right" vertical="center" wrapText="1"/>
    </xf>
    <xf numFmtId="0" fontId="19" fillId="0" borderId="0" xfId="0" applyFont="1" applyBorder="1" applyAlignment="1">
      <alignment wrapText="1"/>
    </xf>
    <xf numFmtId="0" fontId="19" fillId="0" borderId="49" xfId="0" applyFont="1" applyBorder="1" applyAlignment="1">
      <alignment wrapText="1"/>
    </xf>
    <xf numFmtId="43" fontId="21" fillId="0" borderId="68" xfId="1" applyFont="1" applyBorder="1" applyAlignment="1">
      <alignment horizontal="right" vertical="center" wrapText="1"/>
    </xf>
    <xf numFmtId="0" fontId="3" fillId="0" borderId="0" xfId="0" applyFont="1" applyBorder="1" applyAlignment="1">
      <alignment wrapText="1"/>
    </xf>
    <xf numFmtId="43" fontId="2" fillId="0" borderId="68" xfId="1" applyFont="1" applyBorder="1" applyAlignment="1">
      <alignment horizontal="right" vertical="center" wrapText="1"/>
    </xf>
    <xf numFmtId="0" fontId="3" fillId="8" borderId="48" xfId="0" applyFont="1" applyFill="1" applyBorder="1" applyAlignment="1">
      <alignment horizontal="center" vertical="center" wrapText="1"/>
    </xf>
    <xf numFmtId="0" fontId="3" fillId="8" borderId="64" xfId="0" applyFont="1" applyFill="1" applyBorder="1" applyAlignment="1">
      <alignment horizontal="center" vertical="center"/>
    </xf>
    <xf numFmtId="0" fontId="3" fillId="6" borderId="52" xfId="0" applyFont="1" applyFill="1" applyBorder="1" applyAlignment="1">
      <alignment horizontal="center" vertical="center"/>
    </xf>
    <xf numFmtId="0" fontId="3" fillId="6" borderId="48" xfId="0" applyFont="1" applyFill="1" applyBorder="1" applyAlignment="1">
      <alignment horizontal="center" vertical="center"/>
    </xf>
    <xf numFmtId="164" fontId="21" fillId="6" borderId="49" xfId="0" applyNumberFormat="1" applyFont="1" applyFill="1" applyBorder="1" applyAlignment="1">
      <alignment horizontal="right" vertical="center" wrapText="1"/>
    </xf>
    <xf numFmtId="164" fontId="21" fillId="0" borderId="49" xfId="0" applyNumberFormat="1" applyFont="1" applyBorder="1" applyAlignment="1">
      <alignment horizontal="right" vertical="center" wrapText="1"/>
    </xf>
    <xf numFmtId="164" fontId="21" fillId="6" borderId="68" xfId="0" applyNumberFormat="1" applyFont="1" applyFill="1" applyBorder="1" applyAlignment="1">
      <alignment horizontal="right" vertical="center" wrapText="1"/>
    </xf>
    <xf numFmtId="164" fontId="2" fillId="0" borderId="49" xfId="1" applyNumberFormat="1" applyFont="1" applyFill="1" applyBorder="1" applyAlignment="1">
      <alignment horizontal="right" vertical="center"/>
    </xf>
    <xf numFmtId="0" fontId="2" fillId="0" borderId="0" xfId="0" applyFont="1" applyFill="1" applyBorder="1" applyAlignment="1">
      <alignment horizontal="left" vertical="center"/>
    </xf>
    <xf numFmtId="0" fontId="3" fillId="9" borderId="64" xfId="0" applyFont="1" applyFill="1" applyBorder="1" applyAlignment="1">
      <alignment horizontal="center" vertical="center" wrapText="1"/>
    </xf>
    <xf numFmtId="0" fontId="2" fillId="6" borderId="48" xfId="0" applyFont="1" applyFill="1" applyBorder="1" applyAlignment="1">
      <alignment horizontal="left" vertical="center" wrapText="1"/>
    </xf>
    <xf numFmtId="0" fontId="3" fillId="0" borderId="0" xfId="0" applyFont="1" applyBorder="1" applyAlignment="1">
      <alignment horizontal="center" vertical="center"/>
    </xf>
    <xf numFmtId="0" fontId="2" fillId="6" borderId="48" xfId="0" applyFont="1" applyFill="1" applyBorder="1" applyAlignment="1">
      <alignment vertical="center" wrapText="1"/>
    </xf>
    <xf numFmtId="0" fontId="2" fillId="0" borderId="0" xfId="0" applyFont="1" applyBorder="1" applyAlignment="1">
      <alignment wrapText="1"/>
    </xf>
    <xf numFmtId="0" fontId="3" fillId="6" borderId="48" xfId="0" applyFont="1" applyFill="1" applyBorder="1" applyAlignment="1">
      <alignment vertical="center" wrapText="1"/>
    </xf>
    <xf numFmtId="0" fontId="2" fillId="0" borderId="0" xfId="0" applyFont="1" applyBorder="1" applyAlignment="1">
      <alignment horizontal="center" vertical="center"/>
    </xf>
    <xf numFmtId="164" fontId="21" fillId="0" borderId="68" xfId="0" applyNumberFormat="1" applyFont="1" applyBorder="1" applyAlignment="1">
      <alignment horizontal="right" vertical="center" wrapText="1"/>
    </xf>
    <xf numFmtId="164" fontId="21" fillId="6" borderId="69" xfId="0" applyNumberFormat="1" applyFont="1" applyFill="1" applyBorder="1" applyAlignment="1">
      <alignment horizontal="right" vertical="center" wrapText="1"/>
    </xf>
    <xf numFmtId="0" fontId="2" fillId="6" borderId="70" xfId="0" applyFont="1" applyFill="1" applyBorder="1" applyAlignment="1">
      <alignment vertical="center" wrapText="1"/>
    </xf>
    <xf numFmtId="0" fontId="2" fillId="6" borderId="77" xfId="0" applyFont="1" applyFill="1" applyBorder="1" applyAlignment="1">
      <alignment horizontal="center" vertical="center" wrapText="1"/>
    </xf>
    <xf numFmtId="43" fontId="21" fillId="6" borderId="68" xfId="1" applyFont="1" applyFill="1" applyBorder="1" applyAlignment="1">
      <alignment horizontal="right" vertical="center" wrapText="1"/>
    </xf>
    <xf numFmtId="0" fontId="2" fillId="6" borderId="52" xfId="0" applyFont="1" applyFill="1" applyBorder="1" applyAlignment="1">
      <alignment vertical="center" wrapText="1"/>
    </xf>
    <xf numFmtId="0" fontId="3" fillId="6" borderId="64" xfId="0" applyFont="1" applyFill="1" applyBorder="1" applyAlignment="1">
      <alignment horizontal="center" vertical="center"/>
    </xf>
    <xf numFmtId="0" fontId="2" fillId="6" borderId="52" xfId="0" applyFont="1" applyFill="1" applyBorder="1" applyAlignment="1">
      <alignment vertical="center"/>
    </xf>
    <xf numFmtId="0" fontId="2" fillId="6" borderId="48" xfId="0" applyFont="1" applyFill="1" applyBorder="1" applyAlignment="1">
      <alignment vertical="center"/>
    </xf>
    <xf numFmtId="0" fontId="3" fillId="6" borderId="74" xfId="0" applyFont="1" applyFill="1" applyBorder="1" applyAlignment="1">
      <alignment horizontal="center" vertical="center" wrapText="1"/>
    </xf>
    <xf numFmtId="0" fontId="2" fillId="6" borderId="49" xfId="0" applyFont="1" applyFill="1" applyBorder="1" applyAlignment="1">
      <alignment horizontal="right" vertical="center"/>
    </xf>
    <xf numFmtId="0" fontId="2" fillId="6" borderId="48" xfId="0" applyFont="1" applyFill="1" applyBorder="1" applyAlignment="1">
      <alignment horizontal="right" vertical="center" wrapText="1"/>
    </xf>
    <xf numFmtId="164" fontId="2" fillId="0" borderId="65" xfId="1" applyNumberFormat="1" applyFont="1" applyFill="1" applyBorder="1" applyAlignment="1">
      <alignment horizontal="right" vertical="center"/>
    </xf>
    <xf numFmtId="0" fontId="11" fillId="0" borderId="0" xfId="0" applyFont="1" applyBorder="1"/>
    <xf numFmtId="0" fontId="2" fillId="0" borderId="31" xfId="0" applyFont="1" applyBorder="1" applyAlignment="1">
      <alignment vertical="center"/>
    </xf>
    <xf numFmtId="0" fontId="3" fillId="6" borderId="50"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2" fillId="0" borderId="36" xfId="0" applyFont="1" applyBorder="1" applyAlignment="1">
      <alignment horizontal="left" vertical="center" wrapText="1"/>
    </xf>
    <xf numFmtId="43" fontId="7" fillId="6" borderId="36" xfId="1" applyFont="1" applyFill="1" applyBorder="1" applyAlignment="1">
      <alignment horizontal="center" vertical="center" wrapText="1"/>
    </xf>
    <xf numFmtId="43" fontId="2" fillId="6" borderId="36" xfId="1" applyFont="1" applyFill="1" applyBorder="1" applyAlignment="1">
      <alignment horizontal="center" vertical="center"/>
    </xf>
    <xf numFmtId="164" fontId="2" fillId="6" borderId="51" xfId="1" applyNumberFormat="1" applyFont="1" applyFill="1" applyBorder="1" applyAlignment="1">
      <alignment horizontal="right" vertical="center"/>
    </xf>
    <xf numFmtId="0" fontId="2" fillId="0" borderId="0" xfId="0" applyFont="1" applyAlignment="1">
      <alignment vertical="center"/>
    </xf>
    <xf numFmtId="0" fontId="16"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48" xfId="0" applyFont="1" applyBorder="1" applyAlignment="1">
      <alignment horizontal="center" vertical="center" wrapText="1"/>
    </xf>
    <xf numFmtId="43" fontId="3" fillId="6" borderId="34" xfId="1" applyFont="1" applyFill="1" applyBorder="1" applyAlignment="1">
      <alignment horizontal="center" vertical="center" wrapText="1"/>
    </xf>
    <xf numFmtId="164" fontId="2" fillId="6" borderId="67" xfId="0" applyNumberFormat="1" applyFont="1" applyFill="1" applyBorder="1" applyAlignment="1">
      <alignment horizontal="right" vertical="center"/>
    </xf>
    <xf numFmtId="0" fontId="2" fillId="0" borderId="48" xfId="0" applyFont="1" applyFill="1" applyBorder="1" applyAlignment="1">
      <alignment horizontal="center" vertical="center" wrapText="1"/>
    </xf>
    <xf numFmtId="164" fontId="2" fillId="0" borderId="49" xfId="1" applyNumberFormat="1" applyFont="1" applyBorder="1" applyAlignment="1">
      <alignment horizontal="right" vertical="center"/>
    </xf>
    <xf numFmtId="0" fontId="7" fillId="0" borderId="56" xfId="0" applyFont="1" applyFill="1" applyBorder="1" applyAlignment="1">
      <alignment horizontal="left" vertical="center" wrapText="1"/>
    </xf>
    <xf numFmtId="164" fontId="2" fillId="0" borderId="68" xfId="1" applyNumberFormat="1" applyFont="1" applyBorder="1" applyAlignment="1">
      <alignment horizontal="right" vertical="center"/>
    </xf>
    <xf numFmtId="164" fontId="2" fillId="0" borderId="67" xfId="1" applyNumberFormat="1" applyFont="1" applyBorder="1" applyAlignment="1">
      <alignment horizontal="right" vertical="center"/>
    </xf>
    <xf numFmtId="164" fontId="2" fillId="0" borderId="69" xfId="1" applyNumberFormat="1" applyFont="1" applyBorder="1" applyAlignment="1">
      <alignment horizontal="right" vertical="center"/>
    </xf>
    <xf numFmtId="0" fontId="2" fillId="0" borderId="0" xfId="0" applyFont="1" applyBorder="1" applyAlignment="1">
      <alignment vertical="center"/>
    </xf>
    <xf numFmtId="0" fontId="27" fillId="0" borderId="35" xfId="0" applyFont="1" applyFill="1" applyBorder="1" applyAlignment="1">
      <alignment horizontal="left" vertical="center" wrapText="1"/>
    </xf>
    <xf numFmtId="164" fontId="2" fillId="0" borderId="71" xfId="1" applyNumberFormat="1" applyFont="1" applyFill="1" applyBorder="1" applyAlignment="1">
      <alignment horizontal="center" vertical="center"/>
    </xf>
    <xf numFmtId="164" fontId="2" fillId="0" borderId="49" xfId="1" applyNumberFormat="1" applyFont="1" applyFill="1" applyBorder="1" applyAlignment="1">
      <alignment horizontal="center" vertical="center"/>
    </xf>
    <xf numFmtId="0" fontId="3" fillId="0" borderId="0" xfId="0" applyFont="1" applyFill="1" applyBorder="1" applyAlignment="1">
      <alignment vertical="center"/>
    </xf>
    <xf numFmtId="0" fontId="7" fillId="0" borderId="37" xfId="0" applyFont="1" applyFill="1" applyBorder="1" applyAlignment="1">
      <alignment horizontal="left" vertical="center" wrapText="1"/>
    </xf>
    <xf numFmtId="164" fontId="2" fillId="0" borderId="69" xfId="1" applyNumberFormat="1" applyFont="1" applyFill="1" applyBorder="1" applyAlignment="1">
      <alignment horizontal="center" vertical="center"/>
    </xf>
    <xf numFmtId="0" fontId="2" fillId="0" borderId="38" xfId="0" applyFont="1" applyBorder="1" applyAlignment="1">
      <alignment vertical="center"/>
    </xf>
    <xf numFmtId="43" fontId="2" fillId="0" borderId="35" xfId="0" applyNumberFormat="1" applyFont="1" applyBorder="1" applyAlignment="1">
      <alignment wrapText="1"/>
    </xf>
    <xf numFmtId="43" fontId="2" fillId="0" borderId="34" xfId="0" applyNumberFormat="1" applyFont="1" applyBorder="1" applyAlignment="1">
      <alignment wrapText="1"/>
    </xf>
    <xf numFmtId="43" fontId="2" fillId="6" borderId="39" xfId="1" applyFont="1" applyFill="1" applyBorder="1" applyAlignment="1">
      <alignment horizontal="center" vertical="center" wrapText="1"/>
    </xf>
    <xf numFmtId="0" fontId="2" fillId="6" borderId="49" xfId="0" applyFont="1" applyFill="1" applyBorder="1" applyAlignment="1">
      <alignment horizontal="right" vertical="center" wrapText="1"/>
    </xf>
    <xf numFmtId="1" fontId="2" fillId="6" borderId="49" xfId="0" applyNumberFormat="1" applyFont="1" applyFill="1" applyBorder="1" applyAlignment="1">
      <alignment horizontal="right" vertical="center" wrapText="1"/>
    </xf>
    <xf numFmtId="0" fontId="30" fillId="6" borderId="34" xfId="0" applyFont="1" applyFill="1" applyBorder="1" applyAlignment="1">
      <alignment horizontal="left" vertical="center" wrapText="1"/>
    </xf>
    <xf numFmtId="0" fontId="2" fillId="0" borderId="0" xfId="0" applyFont="1" applyBorder="1" applyAlignment="1">
      <alignment vertical="center" wrapText="1"/>
    </xf>
    <xf numFmtId="0" fontId="2" fillId="6" borderId="67" xfId="1" applyNumberFormat="1" applyFont="1" applyFill="1" applyBorder="1" applyAlignment="1">
      <alignment horizontal="right" vertical="center"/>
    </xf>
    <xf numFmtId="43" fontId="2" fillId="6" borderId="54" xfId="1" applyFont="1" applyFill="1" applyBorder="1" applyAlignment="1">
      <alignment horizontal="center" vertical="center" wrapText="1"/>
    </xf>
    <xf numFmtId="0" fontId="2" fillId="6" borderId="69" xfId="0" applyFont="1" applyFill="1" applyBorder="1" applyAlignment="1">
      <alignment horizontal="right" vertical="center" wrapText="1"/>
    </xf>
    <xf numFmtId="43" fontId="2" fillId="6" borderId="59" xfId="1" applyFont="1" applyFill="1" applyBorder="1" applyAlignment="1">
      <alignment horizontal="center" vertical="center" wrapText="1"/>
    </xf>
    <xf numFmtId="43" fontId="2" fillId="6" borderId="42" xfId="1" applyFont="1" applyFill="1" applyBorder="1" applyAlignment="1">
      <alignment horizontal="center" vertical="center" wrapText="1"/>
    </xf>
    <xf numFmtId="43" fontId="2" fillId="6" borderId="57" xfId="1" applyFont="1" applyFill="1" applyBorder="1" applyAlignment="1">
      <alignment horizontal="center" vertical="center" wrapText="1"/>
    </xf>
    <xf numFmtId="0" fontId="2" fillId="6" borderId="67" xfId="0" applyFont="1" applyFill="1" applyBorder="1" applyAlignment="1">
      <alignment horizontal="right" vertical="center" wrapText="1"/>
    </xf>
    <xf numFmtId="1" fontId="2" fillId="6" borderId="68" xfId="0" applyNumberFormat="1" applyFont="1" applyFill="1" applyBorder="1" applyAlignment="1">
      <alignment horizontal="right" vertical="center" wrapText="1"/>
    </xf>
    <xf numFmtId="0" fontId="2" fillId="0" borderId="35" xfId="0" applyFont="1" applyFill="1" applyBorder="1" applyAlignment="1">
      <alignment horizontal="left" vertical="center" wrapText="1"/>
    </xf>
    <xf numFmtId="164" fontId="2" fillId="6" borderId="68" xfId="1" applyNumberFormat="1" applyFont="1" applyFill="1" applyBorder="1" applyAlignment="1">
      <alignment horizontal="right" vertical="center" wrapText="1"/>
    </xf>
    <xf numFmtId="0" fontId="2" fillId="0" borderId="35" xfId="0" applyFont="1" applyBorder="1" applyAlignment="1">
      <alignment vertical="center"/>
    </xf>
    <xf numFmtId="43" fontId="2" fillId="6" borderId="60" xfId="1" applyFont="1" applyFill="1" applyBorder="1" applyAlignment="1">
      <alignment horizontal="center" vertical="center" wrapText="1"/>
    </xf>
    <xf numFmtId="1" fontId="2" fillId="6" borderId="67" xfId="0" applyNumberFormat="1" applyFont="1" applyFill="1" applyBorder="1" applyAlignment="1">
      <alignment horizontal="right" vertical="center" wrapText="1"/>
    </xf>
    <xf numFmtId="1" fontId="2" fillId="6" borderId="69" xfId="0" applyNumberFormat="1" applyFont="1" applyFill="1" applyBorder="1" applyAlignment="1">
      <alignment horizontal="right" vertical="center" wrapText="1"/>
    </xf>
    <xf numFmtId="0" fontId="3" fillId="6" borderId="35" xfId="0" applyFont="1" applyFill="1" applyBorder="1" applyAlignment="1">
      <alignment horizontal="justify" vertical="center" wrapText="1"/>
    </xf>
    <xf numFmtId="0" fontId="2" fillId="0" borderId="52" xfId="0" applyFont="1" applyBorder="1" applyAlignment="1">
      <alignment horizontal="center" vertical="center" wrapText="1"/>
    </xf>
    <xf numFmtId="0" fontId="7" fillId="0" borderId="55" xfId="0" applyFont="1" applyBorder="1" applyAlignment="1">
      <alignment horizontal="left" vertical="center" wrapText="1"/>
    </xf>
    <xf numFmtId="0" fontId="2" fillId="0" borderId="48" xfId="0" applyFont="1" applyBorder="1" applyAlignment="1">
      <alignment horizontal="center" vertical="center" wrapText="1"/>
    </xf>
    <xf numFmtId="164" fontId="2" fillId="6" borderId="49" xfId="1" applyNumberFormat="1" applyFont="1" applyFill="1" applyBorder="1" applyAlignment="1">
      <alignment horizontal="right" vertical="center" wrapText="1"/>
    </xf>
    <xf numFmtId="0" fontId="7" fillId="6" borderId="62" xfId="0" applyFont="1" applyFill="1" applyBorder="1" applyAlignment="1">
      <alignment horizontal="left" vertical="center" wrapText="1"/>
    </xf>
    <xf numFmtId="0" fontId="7" fillId="6" borderId="0" xfId="0" applyFont="1" applyFill="1" applyBorder="1" applyAlignment="1">
      <alignment horizontal="left" vertical="center" wrapText="1"/>
    </xf>
    <xf numFmtId="0" fontId="11" fillId="6" borderId="59" xfId="0" applyFont="1" applyFill="1" applyBorder="1" applyAlignment="1">
      <alignment horizontal="center" vertical="center" wrapText="1"/>
    </xf>
    <xf numFmtId="0" fontId="2" fillId="0" borderId="58" xfId="0" applyFont="1" applyFill="1" applyBorder="1" applyAlignment="1">
      <alignment horizontal="left" vertical="center"/>
    </xf>
    <xf numFmtId="43" fontId="3" fillId="6" borderId="62" xfId="1" applyFont="1" applyFill="1" applyBorder="1" applyAlignment="1">
      <alignment horizontal="center" vertical="center" wrapText="1"/>
    </xf>
    <xf numFmtId="0" fontId="7" fillId="0" borderId="41" xfId="0" applyFont="1" applyFill="1" applyBorder="1" applyAlignment="1">
      <alignment horizontal="left" vertical="center" wrapText="1"/>
    </xf>
    <xf numFmtId="3" fontId="2" fillId="0" borderId="68" xfId="0" applyNumberFormat="1" applyFont="1" applyFill="1" applyBorder="1" applyAlignment="1">
      <alignment horizontal="right" vertical="center" wrapText="1"/>
    </xf>
    <xf numFmtId="3" fontId="2" fillId="6" borderId="68" xfId="0" applyNumberFormat="1" applyFont="1" applyFill="1" applyBorder="1" applyAlignment="1">
      <alignment horizontal="right" vertical="center" wrapText="1"/>
    </xf>
    <xf numFmtId="0" fontId="2" fillId="0" borderId="3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11" fillId="8" borderId="34" xfId="0" applyFont="1" applyFill="1" applyBorder="1" applyAlignment="1">
      <alignment vertical="center"/>
    </xf>
    <xf numFmtId="0" fontId="3" fillId="6" borderId="34" xfId="0" applyFont="1" applyFill="1" applyBorder="1" applyAlignment="1">
      <alignment vertical="center"/>
    </xf>
    <xf numFmtId="164" fontId="2" fillId="6" borderId="49" xfId="0" applyNumberFormat="1" applyFont="1" applyFill="1" applyBorder="1" applyAlignment="1">
      <alignment horizontal="right" vertical="center"/>
    </xf>
    <xf numFmtId="164" fontId="2" fillId="0" borderId="49" xfId="0" applyNumberFormat="1" applyFont="1" applyBorder="1" applyAlignment="1">
      <alignment horizontal="right" vertical="center"/>
    </xf>
    <xf numFmtId="0" fontId="7" fillId="0" borderId="55" xfId="0" applyFont="1" applyFill="1" applyBorder="1" applyAlignment="1">
      <alignment horizontal="left" vertical="center" wrapText="1"/>
    </xf>
    <xf numFmtId="1" fontId="2" fillId="6" borderId="67" xfId="1" applyNumberFormat="1" applyFont="1" applyFill="1" applyBorder="1" applyAlignment="1">
      <alignment horizontal="right" vertical="center"/>
    </xf>
    <xf numFmtId="0" fontId="3" fillId="0" borderId="61"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6" borderId="71" xfId="0" applyFont="1" applyFill="1" applyBorder="1" applyAlignment="1">
      <alignment horizontal="right" vertical="center" wrapText="1"/>
    </xf>
    <xf numFmtId="0" fontId="3" fillId="6" borderId="58" xfId="0" applyFont="1" applyFill="1" applyBorder="1" applyAlignment="1">
      <alignment horizontal="justify" vertical="center" wrapText="1"/>
    </xf>
    <xf numFmtId="43" fontId="2" fillId="6" borderId="35" xfId="0" applyNumberFormat="1" applyFont="1" applyFill="1" applyBorder="1" applyAlignment="1">
      <alignment horizontal="center" vertical="center" wrapText="1"/>
    </xf>
    <xf numFmtId="164" fontId="2" fillId="6" borderId="69" xfId="1" applyNumberFormat="1" applyFont="1" applyFill="1" applyBorder="1" applyAlignment="1">
      <alignment horizontal="right" vertical="center"/>
    </xf>
    <xf numFmtId="0" fontId="2" fillId="0" borderId="35" xfId="0" applyFont="1" applyBorder="1" applyAlignment="1">
      <alignment wrapText="1"/>
    </xf>
    <xf numFmtId="0" fontId="3" fillId="0" borderId="58" xfId="0" applyFont="1" applyBorder="1" applyAlignment="1">
      <alignment vertical="center"/>
    </xf>
    <xf numFmtId="43" fontId="2" fillId="0" borderId="34" xfId="1" applyFont="1" applyBorder="1"/>
    <xf numFmtId="0" fontId="27" fillId="6" borderId="37" xfId="0" applyFont="1" applyFill="1" applyBorder="1" applyAlignment="1">
      <alignment horizontal="left" vertical="center" wrapText="1"/>
    </xf>
    <xf numFmtId="0" fontId="27" fillId="8" borderId="35" xfId="0" applyFont="1" applyFill="1" applyBorder="1" applyAlignment="1">
      <alignment horizontal="left" vertical="center" wrapText="1"/>
    </xf>
    <xf numFmtId="43" fontId="2" fillId="6" borderId="34" xfId="0" applyNumberFormat="1" applyFont="1" applyFill="1" applyBorder="1" applyAlignment="1">
      <alignment horizontal="center" vertical="center"/>
    </xf>
    <xf numFmtId="0" fontId="27" fillId="0" borderId="35" xfId="0" applyFont="1" applyBorder="1" applyAlignment="1">
      <alignment horizontal="left" vertical="center" wrapText="1"/>
    </xf>
    <xf numFmtId="0" fontId="27" fillId="8" borderId="34" xfId="0" applyFont="1" applyFill="1" applyBorder="1" applyAlignment="1">
      <alignment horizontal="left" vertical="center" wrapText="1"/>
    </xf>
    <xf numFmtId="0" fontId="3" fillId="8" borderId="34" xfId="0" applyFont="1" applyFill="1" applyBorder="1" applyAlignment="1">
      <alignment horizontal="justify" vertical="center" wrapText="1"/>
    </xf>
    <xf numFmtId="1" fontId="2" fillId="6" borderId="49" xfId="1" applyNumberFormat="1" applyFont="1" applyFill="1" applyBorder="1" applyAlignment="1">
      <alignment horizontal="right" vertical="center"/>
    </xf>
    <xf numFmtId="0" fontId="3" fillId="0" borderId="35" xfId="0" applyFont="1" applyBorder="1" applyAlignment="1">
      <alignment horizontal="left" vertical="center" wrapText="1"/>
    </xf>
    <xf numFmtId="1" fontId="2" fillId="6" borderId="69" xfId="1" applyNumberFormat="1" applyFont="1" applyFill="1" applyBorder="1" applyAlignment="1">
      <alignment horizontal="right" vertical="center"/>
    </xf>
    <xf numFmtId="164" fontId="2" fillId="6" borderId="67" xfId="1" applyNumberFormat="1" applyFont="1" applyFill="1" applyBorder="1" applyAlignment="1">
      <alignment horizontal="right" vertical="center" wrapText="1"/>
    </xf>
    <xf numFmtId="0" fontId="2" fillId="0" borderId="38" xfId="0" applyFont="1" applyBorder="1" applyAlignment="1">
      <alignment horizontal="left" vertical="center" wrapText="1"/>
    </xf>
    <xf numFmtId="164" fontId="2" fillId="6" borderId="69" xfId="1" applyNumberFormat="1" applyFont="1" applyFill="1" applyBorder="1" applyAlignment="1">
      <alignment horizontal="right" vertical="center" wrapText="1"/>
    </xf>
    <xf numFmtId="1" fontId="2" fillId="6" borderId="69" xfId="1" applyNumberFormat="1" applyFont="1" applyFill="1" applyBorder="1" applyAlignment="1">
      <alignment horizontal="right" vertical="center" wrapText="1"/>
    </xf>
    <xf numFmtId="1" fontId="2" fillId="6" borderId="49" xfId="1" applyNumberFormat="1" applyFont="1" applyFill="1" applyBorder="1" applyAlignment="1">
      <alignment horizontal="right" vertical="center" wrapText="1"/>
    </xf>
    <xf numFmtId="0" fontId="3" fillId="6" borderId="31" xfId="0" applyFont="1" applyFill="1" applyBorder="1" applyAlignment="1">
      <alignment horizontal="center" vertical="center" wrapText="1"/>
    </xf>
    <xf numFmtId="0" fontId="3" fillId="6" borderId="77" xfId="0" applyFont="1" applyFill="1" applyBorder="1" applyAlignment="1">
      <alignment horizontal="center" vertical="center" wrapText="1"/>
    </xf>
    <xf numFmtId="0" fontId="2" fillId="8" borderId="35" xfId="0" applyFont="1" applyFill="1" applyBorder="1" applyAlignment="1">
      <alignment horizontal="right" vertical="center" wrapText="1"/>
    </xf>
    <xf numFmtId="164" fontId="2" fillId="6" borderId="65" xfId="1" applyNumberFormat="1" applyFont="1" applyFill="1" applyBorder="1" applyAlignment="1">
      <alignment horizontal="right" vertical="center" wrapText="1"/>
    </xf>
    <xf numFmtId="0" fontId="2" fillId="6" borderId="57" xfId="0" applyFont="1" applyFill="1" applyBorder="1" applyAlignment="1">
      <alignment vertical="center" wrapText="1"/>
    </xf>
    <xf numFmtId="0" fontId="7" fillId="6" borderId="53" xfId="0" applyFont="1" applyFill="1" applyBorder="1" applyAlignment="1">
      <alignment horizontal="left" vertical="center" wrapText="1"/>
    </xf>
    <xf numFmtId="0" fontId="2" fillId="6" borderId="54" xfId="0" applyFont="1" applyFill="1" applyBorder="1" applyAlignment="1">
      <alignment vertical="center" wrapText="1"/>
    </xf>
    <xf numFmtId="1" fontId="2" fillId="6" borderId="68" xfId="1" applyNumberFormat="1" applyFont="1" applyFill="1" applyBorder="1" applyAlignment="1">
      <alignment horizontal="right" vertical="center"/>
    </xf>
    <xf numFmtId="0" fontId="3" fillId="0" borderId="0" xfId="0" applyFont="1" applyAlignment="1">
      <alignment vertical="center"/>
    </xf>
    <xf numFmtId="0" fontId="7" fillId="6" borderId="57" xfId="0" applyFont="1" applyFill="1" applyBorder="1" applyAlignment="1">
      <alignment horizontal="left" vertical="center" wrapText="1"/>
    </xf>
    <xf numFmtId="0" fontId="2" fillId="6" borderId="31" xfId="0" applyFont="1" applyFill="1" applyBorder="1" applyAlignment="1">
      <alignment horizontal="center" vertical="center" wrapText="1"/>
    </xf>
    <xf numFmtId="0" fontId="11" fillId="6" borderId="60" xfId="0" applyFont="1" applyFill="1" applyBorder="1" applyAlignment="1">
      <alignment horizontal="left" vertical="center" wrapText="1"/>
    </xf>
    <xf numFmtId="0" fontId="11" fillId="6" borderId="59" xfId="0" applyFont="1" applyFill="1" applyBorder="1" applyAlignment="1">
      <alignment horizontal="right" vertical="center" wrapText="1"/>
    </xf>
    <xf numFmtId="0" fontId="2" fillId="6" borderId="57" xfId="0" applyFont="1" applyFill="1" applyBorder="1" applyAlignment="1">
      <alignment horizontal="right" vertical="center" wrapText="1"/>
    </xf>
    <xf numFmtId="0" fontId="3" fillId="6" borderId="54" xfId="0" applyFont="1" applyFill="1" applyBorder="1" applyAlignment="1">
      <alignment horizontal="center" vertical="center" wrapText="1"/>
    </xf>
    <xf numFmtId="43" fontId="2" fillId="6" borderId="58" xfId="0" applyNumberFormat="1" applyFont="1" applyFill="1" applyBorder="1" applyAlignment="1">
      <alignment horizontal="right" vertical="center" wrapText="1"/>
    </xf>
    <xf numFmtId="43" fontId="2" fillId="6" borderId="38" xfId="0" applyNumberFormat="1" applyFont="1" applyFill="1" applyBorder="1" applyAlignment="1">
      <alignment horizontal="right" vertical="center" wrapText="1"/>
    </xf>
    <xf numFmtId="0" fontId="3" fillId="6" borderId="58" xfId="0" applyFont="1" applyFill="1" applyBorder="1" applyAlignment="1">
      <alignment horizontal="left" vertical="center"/>
    </xf>
    <xf numFmtId="0" fontId="27" fillId="6" borderId="38" xfId="0" applyFont="1" applyFill="1" applyBorder="1" applyAlignment="1">
      <alignment horizontal="left" vertical="center" wrapText="1"/>
    </xf>
    <xf numFmtId="43" fontId="2" fillId="6" borderId="58" xfId="0" applyNumberFormat="1" applyFont="1" applyFill="1" applyBorder="1" applyAlignment="1">
      <alignment horizontal="center" vertical="center" wrapText="1"/>
    </xf>
    <xf numFmtId="43" fontId="2" fillId="8" borderId="58" xfId="1" applyFont="1" applyFill="1" applyBorder="1" applyAlignment="1">
      <alignment horizontal="center" vertical="center" wrapText="1"/>
    </xf>
    <xf numFmtId="0" fontId="3" fillId="6" borderId="63" xfId="0" applyFont="1" applyFill="1" applyBorder="1" applyAlignment="1">
      <alignment horizontal="left" vertical="center" wrapText="1"/>
    </xf>
    <xf numFmtId="0" fontId="2" fillId="6" borderId="62" xfId="0" applyFont="1" applyFill="1" applyBorder="1" applyAlignment="1">
      <alignment horizontal="left" vertical="center" wrapText="1"/>
    </xf>
    <xf numFmtId="0" fontId="3" fillId="0" borderId="58" xfId="0" applyFont="1" applyBorder="1" applyAlignment="1">
      <alignment wrapText="1"/>
    </xf>
    <xf numFmtId="43" fontId="33" fillId="6" borderId="35" xfId="1" applyFont="1" applyFill="1" applyBorder="1" applyAlignment="1">
      <alignment horizontal="center" vertical="center" wrapText="1"/>
    </xf>
    <xf numFmtId="0" fontId="2" fillId="0" borderId="49" xfId="0" applyFont="1" applyBorder="1" applyAlignment="1">
      <alignment horizontal="right" vertical="center" wrapText="1"/>
    </xf>
    <xf numFmtId="164" fontId="2" fillId="0" borderId="49" xfId="1" applyNumberFormat="1" applyFont="1" applyBorder="1" applyAlignment="1">
      <alignment horizontal="right" vertical="center" wrapText="1"/>
    </xf>
    <xf numFmtId="164" fontId="2" fillId="0" borderId="68" xfId="1" applyNumberFormat="1" applyFont="1" applyBorder="1" applyAlignment="1">
      <alignment horizontal="right" vertical="center" wrapText="1"/>
    </xf>
    <xf numFmtId="43" fontId="2" fillId="0" borderId="49" xfId="0" applyNumberFormat="1" applyFont="1" applyBorder="1" applyAlignment="1">
      <alignment horizontal="right" vertical="center" wrapText="1"/>
    </xf>
    <xf numFmtId="164" fontId="2" fillId="0" borderId="49" xfId="0" applyNumberFormat="1" applyFont="1" applyBorder="1" applyAlignment="1">
      <alignment horizontal="right" vertical="center" wrapText="1"/>
    </xf>
    <xf numFmtId="164" fontId="2" fillId="6" borderId="69" xfId="0" applyNumberFormat="1" applyFont="1" applyFill="1" applyBorder="1" applyAlignment="1">
      <alignment horizontal="right" vertical="center" wrapText="1"/>
    </xf>
    <xf numFmtId="9" fontId="2" fillId="6" borderId="49" xfId="1" applyNumberFormat="1" applyFont="1" applyFill="1" applyBorder="1" applyAlignment="1">
      <alignment horizontal="right" vertical="center"/>
    </xf>
    <xf numFmtId="167" fontId="2" fillId="0" borderId="49" xfId="1" applyNumberFormat="1" applyFont="1" applyFill="1" applyBorder="1" applyAlignment="1">
      <alignment horizontal="right" vertical="center"/>
    </xf>
    <xf numFmtId="43" fontId="2" fillId="6" borderId="67" xfId="1" applyNumberFormat="1" applyFont="1" applyFill="1" applyBorder="1" applyAlignment="1">
      <alignment horizontal="right" vertical="center"/>
    </xf>
    <xf numFmtId="164" fontId="2" fillId="9" borderId="65" xfId="1" applyNumberFormat="1" applyFont="1" applyFill="1" applyBorder="1" applyAlignment="1">
      <alignment horizontal="right" vertical="center"/>
    </xf>
    <xf numFmtId="167" fontId="2" fillId="6" borderId="49" xfId="1" applyNumberFormat="1" applyFont="1" applyFill="1" applyBorder="1" applyAlignment="1">
      <alignment horizontal="right" vertical="center"/>
    </xf>
    <xf numFmtId="164" fontId="2" fillId="6" borderId="71" xfId="1" applyNumberFormat="1" applyFont="1" applyFill="1" applyBorder="1" applyAlignment="1">
      <alignment horizontal="right" vertical="center"/>
    </xf>
    <xf numFmtId="164" fontId="2" fillId="6" borderId="71" xfId="1" applyNumberFormat="1" applyFont="1" applyFill="1" applyBorder="1" applyAlignment="1">
      <alignment horizontal="center" vertical="center"/>
    </xf>
    <xf numFmtId="167" fontId="2" fillId="6" borderId="71" xfId="1" applyNumberFormat="1" applyFont="1" applyFill="1" applyBorder="1" applyAlignment="1">
      <alignment horizontal="center" vertical="center"/>
    </xf>
    <xf numFmtId="43" fontId="2" fillId="6" borderId="49" xfId="1" applyFont="1" applyFill="1" applyBorder="1" applyAlignment="1">
      <alignment horizontal="center" vertical="center"/>
    </xf>
    <xf numFmtId="164" fontId="2" fillId="0" borderId="78" xfId="1" applyNumberFormat="1" applyFont="1" applyFill="1" applyBorder="1" applyAlignment="1">
      <alignment horizontal="center" vertical="center"/>
    </xf>
    <xf numFmtId="164" fontId="2" fillId="6" borderId="49" xfId="1" applyNumberFormat="1" applyFont="1" applyFill="1" applyBorder="1" applyAlignment="1">
      <alignment horizontal="center" vertical="center"/>
    </xf>
    <xf numFmtId="164" fontId="2" fillId="6" borderId="78" xfId="1" applyNumberFormat="1" applyFont="1" applyFill="1" applyBorder="1" applyAlignment="1">
      <alignment horizontal="right" vertical="center"/>
    </xf>
    <xf numFmtId="164" fontId="2" fillId="6" borderId="79" xfId="1" applyNumberFormat="1" applyFont="1" applyFill="1" applyBorder="1" applyAlignment="1">
      <alignment horizontal="right" vertical="center"/>
    </xf>
    <xf numFmtId="43" fontId="2" fillId="6" borderId="65" xfId="1" applyFont="1" applyFill="1" applyBorder="1" applyAlignment="1">
      <alignment horizontal="center" vertical="center"/>
    </xf>
    <xf numFmtId="164" fontId="2" fillId="6" borderId="68" xfId="0" applyNumberFormat="1" applyFont="1" applyFill="1" applyBorder="1" applyAlignment="1">
      <alignment horizontal="right" vertical="center"/>
    </xf>
    <xf numFmtId="0" fontId="3" fillId="6" borderId="0" xfId="0" applyFont="1" applyFill="1" applyBorder="1" applyAlignment="1">
      <alignment horizontal="center" vertical="center" wrapText="1"/>
    </xf>
    <xf numFmtId="43" fontId="7" fillId="6" borderId="0" xfId="1" applyFont="1" applyFill="1" applyBorder="1" applyAlignment="1">
      <alignment horizontal="center" vertical="center" wrapText="1"/>
    </xf>
    <xf numFmtId="43" fontId="2" fillId="6" borderId="0" xfId="1" applyFont="1" applyFill="1" applyAlignment="1">
      <alignment horizontal="center" vertical="center"/>
    </xf>
    <xf numFmtId="0" fontId="2" fillId="0" borderId="0" xfId="0" applyFont="1" applyAlignment="1">
      <alignment vertical="center"/>
    </xf>
    <xf numFmtId="43" fontId="2" fillId="6" borderId="38" xfId="1" applyFont="1" applyFill="1" applyBorder="1" applyAlignment="1">
      <alignment horizontal="center" vertical="center"/>
    </xf>
    <xf numFmtId="166" fontId="2" fillId="0" borderId="0" xfId="0" applyNumberFormat="1" applyFont="1" applyAlignment="1">
      <alignment vertical="center"/>
    </xf>
    <xf numFmtId="0" fontId="3" fillId="9" borderId="74" xfId="0" applyFont="1" applyFill="1" applyBorder="1" applyAlignment="1">
      <alignment horizontal="center" vertical="center"/>
    </xf>
    <xf numFmtId="0" fontId="3" fillId="9" borderId="56" xfId="0" applyFont="1" applyFill="1" applyBorder="1" applyAlignment="1">
      <alignment horizontal="center" vertical="center"/>
    </xf>
    <xf numFmtId="0" fontId="3" fillId="9" borderId="71" xfId="0" applyFont="1" applyFill="1" applyBorder="1" applyAlignment="1">
      <alignment horizontal="center" vertical="center"/>
    </xf>
    <xf numFmtId="0" fontId="3" fillId="9" borderId="48" xfId="0" applyFont="1" applyFill="1" applyBorder="1" applyAlignment="1">
      <alignment horizontal="center" vertical="center"/>
    </xf>
    <xf numFmtId="0" fontId="3" fillId="9" borderId="34" xfId="0" applyFont="1" applyFill="1" applyBorder="1" applyAlignment="1">
      <alignment horizontal="center" vertical="center"/>
    </xf>
    <xf numFmtId="0" fontId="3" fillId="9" borderId="35" xfId="0" applyFont="1" applyFill="1" applyBorder="1" applyAlignment="1">
      <alignment horizontal="center" vertical="center"/>
    </xf>
    <xf numFmtId="0" fontId="3" fillId="9" borderId="49" xfId="0" applyFont="1" applyFill="1" applyBorder="1" applyAlignment="1">
      <alignment horizontal="center" vertical="center"/>
    </xf>
    <xf numFmtId="0" fontId="16" fillId="0" borderId="0" xfId="2" applyFont="1" applyAlignment="1">
      <alignment horizontal="center" vertical="center" wrapText="1"/>
    </xf>
    <xf numFmtId="0" fontId="16" fillId="0" borderId="0" xfId="0" applyFont="1" applyAlignment="1">
      <alignment horizontal="center" vertical="center" wrapText="1"/>
    </xf>
    <xf numFmtId="0" fontId="3" fillId="9" borderId="45" xfId="0" applyFont="1" applyFill="1" applyBorder="1" applyAlignment="1">
      <alignment horizontal="center" vertical="center"/>
    </xf>
    <xf numFmtId="0" fontId="3" fillId="9" borderId="46" xfId="0" applyFont="1" applyFill="1" applyBorder="1" applyAlignment="1">
      <alignment horizontal="center" vertical="center"/>
    </xf>
    <xf numFmtId="0" fontId="3" fillId="9" borderId="47" xfId="0" applyFont="1" applyFill="1" applyBorder="1" applyAlignment="1">
      <alignment horizontal="center" vertical="center"/>
    </xf>
    <xf numFmtId="0" fontId="16" fillId="0" borderId="0" xfId="0" applyFont="1" applyAlignment="1">
      <alignment vertical="center"/>
    </xf>
    <xf numFmtId="0" fontId="2" fillId="0" borderId="0" xfId="0" applyFont="1" applyAlignment="1">
      <alignment vertical="center"/>
    </xf>
    <xf numFmtId="0" fontId="16"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23" fillId="0" borderId="0" xfId="0" applyFont="1" applyAlignment="1">
      <alignment horizontal="center" vertical="center" wrapText="1"/>
    </xf>
    <xf numFmtId="0" fontId="3" fillId="0" borderId="0" xfId="0" applyFont="1" applyAlignment="1">
      <alignment horizontal="left" wrapText="1"/>
    </xf>
    <xf numFmtId="0" fontId="24" fillId="0" borderId="0" xfId="0" applyFont="1" applyAlignment="1">
      <alignment horizontal="left" vertical="center"/>
    </xf>
    <xf numFmtId="0" fontId="25" fillId="0" borderId="48" xfId="0" applyFont="1" applyBorder="1" applyAlignment="1">
      <alignment horizontal="center" vertical="center"/>
    </xf>
    <xf numFmtId="0" fontId="25" fillId="0" borderId="34" xfId="0" applyFont="1" applyBorder="1"/>
    <xf numFmtId="0" fontId="25" fillId="0" borderId="49" xfId="0" applyFont="1" applyBorder="1" applyAlignment="1">
      <alignment horizontal="center" vertical="center" wrapText="1"/>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3" fillId="2" borderId="2" xfId="0" applyFont="1" applyFill="1" applyBorder="1" applyAlignment="1">
      <alignment horizontal="center"/>
    </xf>
  </cellXfs>
  <cellStyles count="4">
    <cellStyle name="Comma" xfId="1" builtinId="3"/>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R1625"/>
  <sheetViews>
    <sheetView tabSelected="1" zoomScale="120" zoomScaleNormal="120" workbookViewId="0">
      <selection activeCell="I16" sqref="I16"/>
    </sheetView>
  </sheetViews>
  <sheetFormatPr defaultColWidth="9.140625" defaultRowHeight="14.25" x14ac:dyDescent="0.25"/>
  <cols>
    <col min="1" max="1" width="6.42578125" style="761" customWidth="1"/>
    <col min="2" max="2" width="8.42578125" style="309" customWidth="1"/>
    <col min="3" max="3" width="38.7109375" style="759" customWidth="1"/>
    <col min="4" max="4" width="12.85546875" style="331" customWidth="1"/>
    <col min="5" max="5" width="11.7109375" style="896" customWidth="1"/>
    <col min="6" max="6" width="11.28515625" style="761" customWidth="1"/>
    <col min="7" max="7" width="11.5703125" style="352" customWidth="1"/>
    <col min="8" max="8" width="9.140625" style="759"/>
    <col min="9" max="9" width="11.5703125" style="759" bestFit="1" customWidth="1"/>
    <col min="10" max="16384" width="9.140625" style="759"/>
  </cols>
  <sheetData>
    <row r="1" spans="1:7" ht="96.75" customHeight="1" x14ac:dyDescent="0.25">
      <c r="A1" s="907" t="s">
        <v>1657</v>
      </c>
      <c r="B1" s="907"/>
      <c r="C1" s="907"/>
      <c r="D1" s="907"/>
      <c r="E1" s="907"/>
      <c r="F1" s="907"/>
      <c r="G1" s="907"/>
    </row>
    <row r="2" spans="1:7" ht="15.75" x14ac:dyDescent="0.25">
      <c r="A2" s="306"/>
      <c r="B2" s="307"/>
      <c r="C2" s="308"/>
      <c r="D2" s="329"/>
      <c r="E2" s="329"/>
      <c r="F2" s="313"/>
      <c r="G2" s="351"/>
    </row>
    <row r="3" spans="1:7" ht="15.75" x14ac:dyDescent="0.25">
      <c r="A3" s="917" t="s">
        <v>859</v>
      </c>
      <c r="B3" s="917"/>
      <c r="C3" s="917"/>
      <c r="D3" s="917"/>
      <c r="E3" s="917"/>
    </row>
    <row r="4" spans="1:7" ht="74.25" customHeight="1" x14ac:dyDescent="0.25">
      <c r="A4" s="908" t="s">
        <v>1658</v>
      </c>
      <c r="B4" s="908"/>
      <c r="C4" s="908"/>
      <c r="D4" s="908"/>
      <c r="E4" s="908"/>
      <c r="F4" s="908"/>
      <c r="G4" s="908"/>
    </row>
    <row r="5" spans="1:7" ht="15.75" x14ac:dyDescent="0.25">
      <c r="A5" s="306"/>
      <c r="B5" s="307"/>
      <c r="C5" s="308"/>
      <c r="D5" s="329"/>
      <c r="E5" s="329"/>
      <c r="F5" s="313"/>
      <c r="G5" s="351"/>
    </row>
    <row r="6" spans="1:7" ht="15.75" x14ac:dyDescent="0.25">
      <c r="A6" s="915" t="s">
        <v>860</v>
      </c>
      <c r="B6" s="915"/>
      <c r="C6" s="915"/>
      <c r="D6" s="330"/>
      <c r="E6" s="330"/>
    </row>
    <row r="7" spans="1:7" ht="117" customHeight="1" x14ac:dyDescent="0.25">
      <c r="A7" s="916" t="s">
        <v>1659</v>
      </c>
      <c r="B7" s="916"/>
      <c r="C7" s="916"/>
      <c r="D7" s="916"/>
      <c r="E7" s="916"/>
      <c r="F7" s="916"/>
      <c r="G7" s="916"/>
    </row>
    <row r="8" spans="1:7" ht="15.75" x14ac:dyDescent="0.25">
      <c r="A8" s="306"/>
      <c r="B8" s="307"/>
      <c r="C8" s="308"/>
      <c r="D8" s="329"/>
      <c r="E8" s="329"/>
      <c r="F8" s="313"/>
      <c r="G8" s="351"/>
    </row>
    <row r="9" spans="1:7" ht="15" x14ac:dyDescent="0.25">
      <c r="A9" s="912" t="s">
        <v>863</v>
      </c>
      <c r="B9" s="912"/>
      <c r="C9" s="912"/>
      <c r="D9" s="912"/>
      <c r="E9" s="912"/>
      <c r="F9" s="912"/>
    </row>
    <row r="10" spans="1:7" x14ac:dyDescent="0.25">
      <c r="A10" s="913"/>
      <c r="B10" s="913"/>
      <c r="C10" s="913"/>
      <c r="D10" s="913"/>
      <c r="E10" s="913"/>
      <c r="F10" s="913"/>
    </row>
    <row r="11" spans="1:7" ht="15" x14ac:dyDescent="0.25">
      <c r="A11" s="914" t="s">
        <v>861</v>
      </c>
      <c r="B11" s="914"/>
      <c r="C11" s="914"/>
      <c r="D11" s="914"/>
      <c r="E11" s="914"/>
      <c r="F11" s="914"/>
    </row>
    <row r="12" spans="1:7" ht="15" x14ac:dyDescent="0.25">
      <c r="A12" s="914" t="s">
        <v>862</v>
      </c>
      <c r="B12" s="914"/>
      <c r="C12" s="914"/>
      <c r="D12" s="914"/>
      <c r="E12" s="914"/>
      <c r="F12" s="914"/>
    </row>
    <row r="13" spans="1:7" ht="15" x14ac:dyDescent="0.25">
      <c r="A13" s="760"/>
      <c r="C13" s="763"/>
      <c r="E13" s="331"/>
    </row>
    <row r="14" spans="1:7" ht="60.75" customHeight="1" x14ac:dyDescent="0.25">
      <c r="A14" s="908" t="s">
        <v>1661</v>
      </c>
      <c r="B14" s="908"/>
      <c r="C14" s="908"/>
      <c r="D14" s="908"/>
      <c r="E14" s="908"/>
      <c r="F14" s="908"/>
      <c r="G14" s="908"/>
    </row>
    <row r="15" spans="1:7" ht="15" thickBot="1" x14ac:dyDescent="0.3">
      <c r="E15" s="331"/>
    </row>
    <row r="16" spans="1:7" ht="21.75" customHeight="1" x14ac:dyDescent="0.25">
      <c r="A16" s="909" t="s">
        <v>849</v>
      </c>
      <c r="B16" s="910"/>
      <c r="C16" s="910"/>
      <c r="D16" s="910"/>
      <c r="E16" s="910"/>
      <c r="F16" s="910"/>
      <c r="G16" s="911"/>
    </row>
    <row r="17" spans="1:26" ht="24" customHeight="1" x14ac:dyDescent="0.25">
      <c r="A17" s="903" t="s">
        <v>858</v>
      </c>
      <c r="B17" s="904"/>
      <c r="C17" s="904"/>
      <c r="D17" s="904"/>
      <c r="E17" s="904"/>
      <c r="F17" s="904"/>
      <c r="G17" s="906"/>
    </row>
    <row r="18" spans="1:26" s="761" customFormat="1" ht="48.75" customHeight="1" x14ac:dyDescent="0.25">
      <c r="A18" s="764" t="s">
        <v>0</v>
      </c>
      <c r="B18" s="264" t="s">
        <v>1311</v>
      </c>
      <c r="C18" s="264" t="s">
        <v>1</v>
      </c>
      <c r="D18" s="572" t="s">
        <v>2</v>
      </c>
      <c r="E18" s="765" t="s">
        <v>847</v>
      </c>
      <c r="F18" s="265">
        <v>2024</v>
      </c>
      <c r="G18" s="682">
        <v>2025</v>
      </c>
    </row>
    <row r="19" spans="1:26" s="310" customFormat="1" ht="27" customHeight="1" thickBot="1" x14ac:dyDescent="0.3">
      <c r="A19" s="695">
        <v>1</v>
      </c>
      <c r="B19" s="423">
        <v>1422011</v>
      </c>
      <c r="C19" s="511" t="s">
        <v>6</v>
      </c>
      <c r="D19" s="442" t="s">
        <v>5</v>
      </c>
      <c r="E19" s="504" t="s">
        <v>4</v>
      </c>
      <c r="F19" s="424"/>
      <c r="G19" s="683"/>
      <c r="H19" s="348"/>
      <c r="I19" s="348"/>
      <c r="J19" s="348"/>
      <c r="K19" s="348"/>
      <c r="L19" s="348"/>
      <c r="M19" s="348"/>
      <c r="N19" s="348"/>
      <c r="O19" s="348"/>
      <c r="P19" s="348"/>
      <c r="Q19" s="348"/>
      <c r="R19" s="348"/>
      <c r="S19" s="348"/>
      <c r="T19" s="348"/>
      <c r="U19" s="348"/>
      <c r="V19" s="348"/>
      <c r="W19" s="348"/>
      <c r="X19" s="348"/>
      <c r="Y19" s="348"/>
      <c r="Z19" s="348"/>
    </row>
    <row r="20" spans="1:26" s="310" customFormat="1" ht="17.25" customHeight="1" thickTop="1" x14ac:dyDescent="0.2">
      <c r="A20" s="711"/>
      <c r="B20" s="266">
        <v>1.1000000000000001</v>
      </c>
      <c r="C20" s="684" t="s">
        <v>1574</v>
      </c>
      <c r="D20" s="513"/>
      <c r="E20" s="520">
        <v>280</v>
      </c>
      <c r="F20" s="674">
        <v>100</v>
      </c>
      <c r="G20" s="766">
        <v>120</v>
      </c>
      <c r="H20" s="348"/>
      <c r="I20" s="348"/>
      <c r="J20" s="348"/>
      <c r="K20" s="348"/>
      <c r="L20" s="348"/>
      <c r="M20" s="348"/>
      <c r="N20" s="348"/>
      <c r="O20" s="348"/>
      <c r="P20" s="348"/>
      <c r="Q20" s="348"/>
      <c r="R20" s="348"/>
      <c r="S20" s="348"/>
      <c r="T20" s="348"/>
      <c r="U20" s="348"/>
      <c r="V20" s="348"/>
      <c r="W20" s="348"/>
      <c r="X20" s="348"/>
      <c r="Y20" s="348"/>
      <c r="Z20" s="348"/>
    </row>
    <row r="21" spans="1:26" s="308" customFormat="1" ht="16.5" customHeight="1" x14ac:dyDescent="0.25">
      <c r="A21" s="767" t="s">
        <v>4</v>
      </c>
      <c r="B21" s="266">
        <v>1.2</v>
      </c>
      <c r="C21" s="553" t="s">
        <v>898</v>
      </c>
      <c r="D21" s="552" t="s">
        <v>4</v>
      </c>
      <c r="E21" s="510">
        <v>140</v>
      </c>
      <c r="F21" s="488">
        <v>50</v>
      </c>
      <c r="G21" s="768">
        <v>55</v>
      </c>
    </row>
    <row r="22" spans="1:26" s="308" customFormat="1" ht="16.5" customHeight="1" x14ac:dyDescent="0.25">
      <c r="A22" s="767" t="s">
        <v>4</v>
      </c>
      <c r="B22" s="266">
        <v>1.3</v>
      </c>
      <c r="C22" s="553" t="s">
        <v>899</v>
      </c>
      <c r="D22" s="769" t="s">
        <v>4</v>
      </c>
      <c r="E22" s="510">
        <v>210</v>
      </c>
      <c r="F22" s="489">
        <v>70</v>
      </c>
      <c r="G22" s="770">
        <v>80</v>
      </c>
    </row>
    <row r="23" spans="1:26" s="308" customFormat="1" ht="16.5" customHeight="1" x14ac:dyDescent="0.25">
      <c r="A23" s="767" t="s">
        <v>4</v>
      </c>
      <c r="B23" s="266">
        <v>1.4</v>
      </c>
      <c r="C23" s="553" t="s">
        <v>900</v>
      </c>
      <c r="D23" s="769" t="s">
        <v>4</v>
      </c>
      <c r="E23" s="510">
        <v>130</v>
      </c>
      <c r="F23" s="489">
        <v>45</v>
      </c>
      <c r="G23" s="770">
        <v>50</v>
      </c>
    </row>
    <row r="24" spans="1:26" s="308" customFormat="1" ht="16.5" customHeight="1" x14ac:dyDescent="0.25">
      <c r="A24" s="767" t="s">
        <v>4</v>
      </c>
      <c r="B24" s="266">
        <v>1.5</v>
      </c>
      <c r="C24" s="553" t="s">
        <v>901</v>
      </c>
      <c r="D24" s="769" t="s">
        <v>4</v>
      </c>
      <c r="E24" s="510">
        <v>100</v>
      </c>
      <c r="F24" s="489">
        <v>40</v>
      </c>
      <c r="G24" s="770">
        <v>40</v>
      </c>
    </row>
    <row r="25" spans="1:26" s="308" customFormat="1" ht="16.5" customHeight="1" x14ac:dyDescent="0.25">
      <c r="A25" s="767" t="s">
        <v>4</v>
      </c>
      <c r="B25" s="266">
        <v>1.6</v>
      </c>
      <c r="C25" s="553" t="s">
        <v>902</v>
      </c>
      <c r="D25" s="769" t="s">
        <v>4</v>
      </c>
      <c r="E25" s="510">
        <v>130</v>
      </c>
      <c r="F25" s="489">
        <v>25</v>
      </c>
      <c r="G25" s="770">
        <v>30</v>
      </c>
    </row>
    <row r="26" spans="1:26" s="308" customFormat="1" ht="16.5" customHeight="1" thickBot="1" x14ac:dyDescent="0.3">
      <c r="A26" s="695">
        <v>2</v>
      </c>
      <c r="B26" s="418">
        <v>1422046</v>
      </c>
      <c r="C26" s="511" t="s">
        <v>1021</v>
      </c>
      <c r="D26" s="442" t="s">
        <v>8</v>
      </c>
      <c r="E26" s="504"/>
      <c r="F26" s="420"/>
      <c r="G26" s="685"/>
    </row>
    <row r="27" spans="1:26" s="308" customFormat="1" ht="16.5" customHeight="1" thickTop="1" x14ac:dyDescent="0.25">
      <c r="A27" s="698"/>
      <c r="B27" s="267">
        <v>2.1</v>
      </c>
      <c r="C27" s="513" t="s">
        <v>1022</v>
      </c>
      <c r="D27" s="368"/>
      <c r="E27" s="507">
        <v>1500</v>
      </c>
      <c r="F27" s="353">
        <v>550</v>
      </c>
      <c r="G27" s="771">
        <v>600</v>
      </c>
    </row>
    <row r="28" spans="1:26" s="308" customFormat="1" ht="16.5" customHeight="1" x14ac:dyDescent="0.25">
      <c r="A28" s="689"/>
      <c r="B28" s="268">
        <v>2.2000000000000002</v>
      </c>
      <c r="C28" s="292" t="s">
        <v>1023</v>
      </c>
      <c r="D28" s="333"/>
      <c r="E28" s="510">
        <v>970</v>
      </c>
      <c r="F28" s="490">
        <v>350</v>
      </c>
      <c r="G28" s="772">
        <v>400</v>
      </c>
    </row>
    <row r="29" spans="1:26" s="308" customFormat="1" ht="16.5" customHeight="1" x14ac:dyDescent="0.25">
      <c r="A29" s="712"/>
      <c r="B29" s="274">
        <v>2.2999999999999998</v>
      </c>
      <c r="C29" s="530" t="s">
        <v>1104</v>
      </c>
      <c r="D29" s="651"/>
      <c r="E29" s="510">
        <v>450</v>
      </c>
      <c r="F29" s="490">
        <v>200</v>
      </c>
      <c r="G29" s="772">
        <v>200</v>
      </c>
    </row>
    <row r="30" spans="1:26" ht="16.5" customHeight="1" thickBot="1" x14ac:dyDescent="0.3">
      <c r="A30" s="695">
        <v>3</v>
      </c>
      <c r="B30" s="418">
        <v>1422170</v>
      </c>
      <c r="C30" s="511" t="s">
        <v>9</v>
      </c>
      <c r="D30" s="442" t="s">
        <v>5</v>
      </c>
      <c r="E30" s="504" t="s">
        <v>4</v>
      </c>
      <c r="F30" s="420"/>
      <c r="G30" s="686"/>
    </row>
    <row r="31" spans="1:26" ht="16.5" customHeight="1" thickTop="1" x14ac:dyDescent="0.25">
      <c r="A31" s="698" t="s">
        <v>4</v>
      </c>
      <c r="B31" s="267">
        <v>3.1</v>
      </c>
      <c r="C31" s="505" t="s">
        <v>1105</v>
      </c>
      <c r="D31" s="506" t="s">
        <v>7</v>
      </c>
      <c r="E31" s="507">
        <v>900</v>
      </c>
      <c r="F31" s="354">
        <v>300</v>
      </c>
      <c r="G31" s="692">
        <v>350</v>
      </c>
    </row>
    <row r="32" spans="1:26" ht="16.5" customHeight="1" x14ac:dyDescent="0.25">
      <c r="A32" s="689" t="s">
        <v>4</v>
      </c>
      <c r="B32" s="268">
        <v>3.2</v>
      </c>
      <c r="C32" s="505" t="s">
        <v>1106</v>
      </c>
      <c r="D32" s="509" t="s">
        <v>4</v>
      </c>
      <c r="E32" s="510">
        <v>400</v>
      </c>
      <c r="F32" s="355">
        <v>170</v>
      </c>
      <c r="G32" s="699">
        <v>200</v>
      </c>
    </row>
    <row r="33" spans="1:7" ht="16.5" customHeight="1" x14ac:dyDescent="0.25">
      <c r="A33" s="689" t="s">
        <v>4</v>
      </c>
      <c r="B33" s="268">
        <v>3.3</v>
      </c>
      <c r="C33" s="508" t="s">
        <v>1107</v>
      </c>
      <c r="D33" s="509" t="s">
        <v>7</v>
      </c>
      <c r="E33" s="510">
        <v>250</v>
      </c>
      <c r="F33" s="355">
        <v>100</v>
      </c>
      <c r="G33" s="699">
        <v>120</v>
      </c>
    </row>
    <row r="34" spans="1:7" ht="16.5" customHeight="1" thickBot="1" x14ac:dyDescent="0.3">
      <c r="A34" s="695">
        <v>4</v>
      </c>
      <c r="B34" s="418">
        <v>1422170</v>
      </c>
      <c r="C34" s="511" t="s">
        <v>10</v>
      </c>
      <c r="D34" s="442" t="s">
        <v>5</v>
      </c>
      <c r="E34" s="514" t="s">
        <v>4</v>
      </c>
      <c r="F34" s="421"/>
      <c r="G34" s="686"/>
    </row>
    <row r="35" spans="1:7" ht="16.5" customHeight="1" thickTop="1" x14ac:dyDescent="0.25">
      <c r="A35" s="698" t="s">
        <v>4</v>
      </c>
      <c r="B35" s="267">
        <v>4.0999999999999996</v>
      </c>
      <c r="C35" s="505" t="s">
        <v>1399</v>
      </c>
      <c r="D35" s="339" t="s">
        <v>7</v>
      </c>
      <c r="E35" s="507">
        <v>600</v>
      </c>
      <c r="F35" s="354">
        <v>450</v>
      </c>
      <c r="G35" s="692">
        <v>500</v>
      </c>
    </row>
    <row r="36" spans="1:7" ht="16.5" customHeight="1" x14ac:dyDescent="0.25">
      <c r="A36" s="689" t="s">
        <v>4</v>
      </c>
      <c r="B36" s="268">
        <v>4.2</v>
      </c>
      <c r="C36" s="508" t="s">
        <v>1107</v>
      </c>
      <c r="D36" s="332" t="s">
        <v>7</v>
      </c>
      <c r="E36" s="510">
        <v>300</v>
      </c>
      <c r="F36" s="355">
        <v>200</v>
      </c>
      <c r="G36" s="699">
        <v>220</v>
      </c>
    </row>
    <row r="37" spans="1:7" ht="16.5" customHeight="1" thickBot="1" x14ac:dyDescent="0.3">
      <c r="A37" s="695">
        <v>5</v>
      </c>
      <c r="B37" s="418">
        <v>1422271</v>
      </c>
      <c r="C37" s="511" t="s">
        <v>12</v>
      </c>
      <c r="D37" s="442" t="s">
        <v>5</v>
      </c>
      <c r="E37" s="504" t="s">
        <v>4</v>
      </c>
      <c r="F37" s="421"/>
      <c r="G37" s="686"/>
    </row>
    <row r="38" spans="1:7" ht="16.5" customHeight="1" thickTop="1" x14ac:dyDescent="0.25">
      <c r="A38" s="698" t="s">
        <v>4</v>
      </c>
      <c r="B38" s="267">
        <v>5.0999999999999996</v>
      </c>
      <c r="C38" s="513" t="s">
        <v>1108</v>
      </c>
      <c r="D38" s="534" t="s">
        <v>7</v>
      </c>
      <c r="E38" s="507">
        <v>7500</v>
      </c>
      <c r="F38" s="354">
        <v>1560</v>
      </c>
      <c r="G38" s="692">
        <v>1600</v>
      </c>
    </row>
    <row r="39" spans="1:7" ht="16.5" customHeight="1" x14ac:dyDescent="0.25">
      <c r="A39" s="709"/>
      <c r="B39" s="285">
        <v>5.2</v>
      </c>
      <c r="C39" s="773" t="s">
        <v>1024</v>
      </c>
      <c r="D39" s="541"/>
      <c r="E39" s="510">
        <v>550</v>
      </c>
      <c r="F39" s="356">
        <v>350</v>
      </c>
      <c r="G39" s="688">
        <v>350</v>
      </c>
    </row>
    <row r="40" spans="1:7" ht="16.5" customHeight="1" thickBot="1" x14ac:dyDescent="0.3">
      <c r="A40" s="695">
        <v>6</v>
      </c>
      <c r="B40" s="418">
        <v>1422032</v>
      </c>
      <c r="C40" s="511" t="s">
        <v>13</v>
      </c>
      <c r="D40" s="442" t="s">
        <v>5</v>
      </c>
      <c r="E40" s="504" t="s">
        <v>4</v>
      </c>
      <c r="F40" s="425"/>
      <c r="G40" s="686"/>
    </row>
    <row r="41" spans="1:7" ht="16.5" customHeight="1" thickTop="1" x14ac:dyDescent="0.25">
      <c r="A41" s="698" t="s">
        <v>4</v>
      </c>
      <c r="B41" s="267"/>
      <c r="C41" s="774" t="s">
        <v>19</v>
      </c>
      <c r="D41" s="668" t="s">
        <v>7</v>
      </c>
      <c r="E41" s="520" t="s">
        <v>4</v>
      </c>
      <c r="F41" s="360"/>
      <c r="G41" s="687"/>
    </row>
    <row r="42" spans="1:7" ht="16.5" customHeight="1" x14ac:dyDescent="0.25">
      <c r="A42" s="689" t="s">
        <v>4</v>
      </c>
      <c r="B42" s="267">
        <v>6.1</v>
      </c>
      <c r="C42" s="553" t="s">
        <v>20</v>
      </c>
      <c r="D42" s="554" t="s">
        <v>7</v>
      </c>
      <c r="E42" s="510">
        <v>700</v>
      </c>
      <c r="F42" s="383">
        <v>350</v>
      </c>
      <c r="G42" s="775">
        <v>400</v>
      </c>
    </row>
    <row r="43" spans="1:7" ht="16.5" customHeight="1" x14ac:dyDescent="0.25">
      <c r="A43" s="689" t="s">
        <v>4</v>
      </c>
      <c r="B43" s="268">
        <v>6.2</v>
      </c>
      <c r="C43" s="553" t="s">
        <v>16</v>
      </c>
      <c r="D43" s="554" t="s">
        <v>7</v>
      </c>
      <c r="E43" s="510">
        <v>280</v>
      </c>
      <c r="F43" s="383">
        <v>200</v>
      </c>
      <c r="G43" s="775">
        <v>230</v>
      </c>
    </row>
    <row r="44" spans="1:7" ht="16.5" customHeight="1" x14ac:dyDescent="0.25">
      <c r="A44" s="689" t="s">
        <v>4</v>
      </c>
      <c r="B44" s="268">
        <v>6.3</v>
      </c>
      <c r="C44" s="553" t="s">
        <v>17</v>
      </c>
      <c r="D44" s="554" t="s">
        <v>7</v>
      </c>
      <c r="E44" s="510">
        <v>140</v>
      </c>
      <c r="F44" s="383">
        <v>100</v>
      </c>
      <c r="G44" s="775">
        <v>100</v>
      </c>
    </row>
    <row r="45" spans="1:7" ht="16.5" customHeight="1" x14ac:dyDescent="0.25">
      <c r="A45" s="700" t="s">
        <v>4</v>
      </c>
      <c r="B45" s="268"/>
      <c r="C45" s="551" t="s">
        <v>22</v>
      </c>
      <c r="D45" s="552" t="s">
        <v>7</v>
      </c>
      <c r="E45" s="507" t="s">
        <v>4</v>
      </c>
      <c r="F45" s="384"/>
      <c r="G45" s="776"/>
    </row>
    <row r="46" spans="1:7" ht="16.5" customHeight="1" x14ac:dyDescent="0.25">
      <c r="A46" s="689" t="s">
        <v>4</v>
      </c>
      <c r="B46" s="268">
        <v>6.4</v>
      </c>
      <c r="C46" s="553" t="s">
        <v>903</v>
      </c>
      <c r="D46" s="552" t="s">
        <v>7</v>
      </c>
      <c r="E46" s="510">
        <v>100</v>
      </c>
      <c r="F46" s="384">
        <v>50</v>
      </c>
      <c r="G46" s="776">
        <v>50</v>
      </c>
    </row>
    <row r="47" spans="1:7" ht="16.5" customHeight="1" x14ac:dyDescent="0.25">
      <c r="A47" s="712"/>
      <c r="B47" s="274">
        <v>6.5</v>
      </c>
      <c r="C47" s="777" t="s">
        <v>1025</v>
      </c>
      <c r="D47" s="778"/>
      <c r="E47" s="545">
        <v>130</v>
      </c>
      <c r="F47" s="385">
        <v>100</v>
      </c>
      <c r="G47" s="779">
        <v>110</v>
      </c>
    </row>
    <row r="48" spans="1:7" ht="27.75" customHeight="1" thickBot="1" x14ac:dyDescent="0.3">
      <c r="A48" s="695">
        <v>7</v>
      </c>
      <c r="B48" s="418">
        <v>1422277</v>
      </c>
      <c r="C48" s="511" t="s">
        <v>23</v>
      </c>
      <c r="D48" s="442" t="s">
        <v>5</v>
      </c>
      <c r="E48" s="504" t="s">
        <v>4</v>
      </c>
      <c r="F48" s="425"/>
      <c r="G48" s="686"/>
    </row>
    <row r="49" spans="1:7" ht="18.75" customHeight="1" thickTop="1" x14ac:dyDescent="0.25">
      <c r="A49" s="704"/>
      <c r="B49" s="272">
        <v>7.1</v>
      </c>
      <c r="C49" s="505" t="s">
        <v>15</v>
      </c>
      <c r="D49" s="506"/>
      <c r="E49" s="507">
        <v>2800</v>
      </c>
      <c r="F49" s="354">
        <v>1200</v>
      </c>
      <c r="G49" s="692">
        <v>1250</v>
      </c>
    </row>
    <row r="50" spans="1:7" ht="18.75" customHeight="1" x14ac:dyDescent="0.25">
      <c r="A50" s="700"/>
      <c r="B50" s="273">
        <v>7.2</v>
      </c>
      <c r="C50" s="508" t="s">
        <v>16</v>
      </c>
      <c r="D50" s="509"/>
      <c r="E50" s="510">
        <v>2600</v>
      </c>
      <c r="F50" s="355">
        <v>1000</v>
      </c>
      <c r="G50" s="699">
        <v>1000</v>
      </c>
    </row>
    <row r="51" spans="1:7" ht="16.5" customHeight="1" x14ac:dyDescent="0.25">
      <c r="A51" s="698" t="s">
        <v>4</v>
      </c>
      <c r="B51" s="267">
        <v>7.3</v>
      </c>
      <c r="C51" s="505" t="s">
        <v>17</v>
      </c>
      <c r="D51" s="546" t="s">
        <v>7</v>
      </c>
      <c r="E51" s="507">
        <v>1400</v>
      </c>
      <c r="F51" s="354">
        <v>500</v>
      </c>
      <c r="G51" s="692">
        <v>600</v>
      </c>
    </row>
    <row r="52" spans="1:7" ht="16.5" customHeight="1" x14ac:dyDescent="0.25">
      <c r="A52" s="712" t="s">
        <v>4</v>
      </c>
      <c r="B52" s="274">
        <v>7.4</v>
      </c>
      <c r="C52" s="521" t="s">
        <v>904</v>
      </c>
      <c r="D52" s="669" t="s">
        <v>7</v>
      </c>
      <c r="E52" s="545">
        <v>700</v>
      </c>
      <c r="F52" s="356">
        <v>210</v>
      </c>
      <c r="G52" s="688">
        <v>220</v>
      </c>
    </row>
    <row r="53" spans="1:7" ht="16.5" customHeight="1" thickBot="1" x14ac:dyDescent="0.3">
      <c r="A53" s="695">
        <v>8</v>
      </c>
      <c r="B53" s="418">
        <v>1422112</v>
      </c>
      <c r="C53" s="511" t="s">
        <v>24</v>
      </c>
      <c r="D53" s="442" t="s">
        <v>5</v>
      </c>
      <c r="E53" s="504" t="s">
        <v>4</v>
      </c>
      <c r="F53" s="420"/>
      <c r="G53" s="686"/>
    </row>
    <row r="54" spans="1:7" ht="16.5" customHeight="1" thickTop="1" x14ac:dyDescent="0.25">
      <c r="A54" s="698" t="s">
        <v>4</v>
      </c>
      <c r="B54" s="267">
        <v>8.1</v>
      </c>
      <c r="C54" s="513" t="s">
        <v>25</v>
      </c>
      <c r="D54" s="368" t="s">
        <v>7</v>
      </c>
      <c r="E54" s="507">
        <v>280</v>
      </c>
      <c r="F54" s="354">
        <v>120</v>
      </c>
      <c r="G54" s="692">
        <v>120</v>
      </c>
    </row>
    <row r="55" spans="1:7" ht="16.5" customHeight="1" x14ac:dyDescent="0.25">
      <c r="A55" s="689" t="s">
        <v>4</v>
      </c>
      <c r="B55" s="268">
        <v>8.1999999999999993</v>
      </c>
      <c r="C55" s="292" t="s">
        <v>26</v>
      </c>
      <c r="D55" s="333" t="s">
        <v>7</v>
      </c>
      <c r="E55" s="510">
        <v>250</v>
      </c>
      <c r="F55" s="354">
        <v>110</v>
      </c>
      <c r="G55" s="692">
        <v>110</v>
      </c>
    </row>
    <row r="56" spans="1:7" ht="16.5" customHeight="1" x14ac:dyDescent="0.25">
      <c r="A56" s="712" t="s">
        <v>4</v>
      </c>
      <c r="B56" s="274">
        <v>8.3000000000000007</v>
      </c>
      <c r="C56" s="530" t="s">
        <v>11</v>
      </c>
      <c r="D56" s="651" t="s">
        <v>7</v>
      </c>
      <c r="E56" s="545">
        <v>160</v>
      </c>
      <c r="F56" s="356">
        <v>50</v>
      </c>
      <c r="G56" s="688">
        <v>50</v>
      </c>
    </row>
    <row r="57" spans="1:7" ht="16.5" customHeight="1" thickBot="1" x14ac:dyDescent="0.3">
      <c r="A57" s="695">
        <v>9</v>
      </c>
      <c r="B57" s="418">
        <v>1422112</v>
      </c>
      <c r="C57" s="511" t="s">
        <v>27</v>
      </c>
      <c r="D57" s="442" t="s">
        <v>5</v>
      </c>
      <c r="E57" s="504" t="s">
        <v>4</v>
      </c>
      <c r="F57" s="425"/>
      <c r="G57" s="686"/>
    </row>
    <row r="58" spans="1:7" ht="16.5" customHeight="1" thickTop="1" x14ac:dyDescent="0.25">
      <c r="A58" s="698" t="s">
        <v>4</v>
      </c>
      <c r="B58" s="267">
        <v>9.1</v>
      </c>
      <c r="C58" s="513" t="s">
        <v>28</v>
      </c>
      <c r="D58" s="534" t="s">
        <v>7</v>
      </c>
      <c r="E58" s="507">
        <v>210</v>
      </c>
      <c r="F58" s="354">
        <f t="shared" ref="F58:G60" si="0">E58</f>
        <v>210</v>
      </c>
      <c r="G58" s="692">
        <f t="shared" si="0"/>
        <v>210</v>
      </c>
    </row>
    <row r="59" spans="1:7" ht="16.5" customHeight="1" x14ac:dyDescent="0.25">
      <c r="A59" s="689" t="s">
        <v>4</v>
      </c>
      <c r="B59" s="268">
        <v>9.1999999999999993</v>
      </c>
      <c r="C59" s="292" t="s">
        <v>29</v>
      </c>
      <c r="D59" s="557" t="s">
        <v>7</v>
      </c>
      <c r="E59" s="510">
        <v>140</v>
      </c>
      <c r="F59" s="354">
        <f t="shared" si="0"/>
        <v>140</v>
      </c>
      <c r="G59" s="692">
        <f t="shared" si="0"/>
        <v>140</v>
      </c>
    </row>
    <row r="60" spans="1:7" ht="16.5" customHeight="1" x14ac:dyDescent="0.25">
      <c r="A60" s="689" t="s">
        <v>4</v>
      </c>
      <c r="B60" s="268">
        <v>9.3000000000000007</v>
      </c>
      <c r="C60" s="292" t="s">
        <v>30</v>
      </c>
      <c r="D60" s="557" t="s">
        <v>7</v>
      </c>
      <c r="E60" s="510">
        <v>100</v>
      </c>
      <c r="F60" s="354">
        <f t="shared" si="0"/>
        <v>100</v>
      </c>
      <c r="G60" s="692">
        <f t="shared" si="0"/>
        <v>100</v>
      </c>
    </row>
    <row r="61" spans="1:7" ht="16.5" customHeight="1" thickBot="1" x14ac:dyDescent="0.3">
      <c r="A61" s="695">
        <v>10</v>
      </c>
      <c r="B61" s="418">
        <v>1422162</v>
      </c>
      <c r="C61" s="511" t="s">
        <v>31</v>
      </c>
      <c r="D61" s="442" t="s">
        <v>5</v>
      </c>
      <c r="E61" s="504" t="s">
        <v>4</v>
      </c>
      <c r="F61" s="421"/>
      <c r="G61" s="686"/>
    </row>
    <row r="62" spans="1:7" ht="16.5" customHeight="1" thickTop="1" x14ac:dyDescent="0.25">
      <c r="A62" s="698" t="s">
        <v>4</v>
      </c>
      <c r="B62" s="267">
        <v>10.1</v>
      </c>
      <c r="C62" s="505" t="s">
        <v>905</v>
      </c>
      <c r="D62" s="339" t="s">
        <v>7</v>
      </c>
      <c r="E62" s="507">
        <v>252</v>
      </c>
      <c r="F62" s="354">
        <f>E62</f>
        <v>252</v>
      </c>
      <c r="G62" s="692">
        <f>F62</f>
        <v>252</v>
      </c>
    </row>
    <row r="63" spans="1:7" ht="16.5" customHeight="1" x14ac:dyDescent="0.25">
      <c r="A63" s="689" t="s">
        <v>4</v>
      </c>
      <c r="B63" s="268">
        <v>10.199999999999999</v>
      </c>
      <c r="C63" s="508" t="s">
        <v>906</v>
      </c>
      <c r="D63" s="332" t="s">
        <v>7</v>
      </c>
      <c r="E63" s="510">
        <v>210</v>
      </c>
      <c r="F63" s="354">
        <f>E63</f>
        <v>210</v>
      </c>
      <c r="G63" s="692">
        <f>F63</f>
        <v>210</v>
      </c>
    </row>
    <row r="64" spans="1:7" ht="16.5" customHeight="1" thickBot="1" x14ac:dyDescent="0.3">
      <c r="A64" s="695">
        <v>11</v>
      </c>
      <c r="B64" s="418">
        <v>1422163</v>
      </c>
      <c r="C64" s="511" t="s">
        <v>32</v>
      </c>
      <c r="D64" s="442" t="s">
        <v>5</v>
      </c>
      <c r="E64" s="504" t="s">
        <v>4</v>
      </c>
      <c r="F64" s="420"/>
      <c r="G64" s="686"/>
    </row>
    <row r="65" spans="1:7" ht="16.5" customHeight="1" thickTop="1" x14ac:dyDescent="0.2">
      <c r="A65" s="704"/>
      <c r="B65" s="267">
        <v>11.1</v>
      </c>
      <c r="C65" s="780" t="s">
        <v>1026</v>
      </c>
      <c r="D65" s="368"/>
      <c r="E65" s="781">
        <v>600</v>
      </c>
      <c r="F65" s="354">
        <v>350</v>
      </c>
      <c r="G65" s="692">
        <v>400</v>
      </c>
    </row>
    <row r="66" spans="1:7" ht="16.5" customHeight="1" x14ac:dyDescent="0.2">
      <c r="A66" s="704"/>
      <c r="B66" s="268">
        <v>11.2</v>
      </c>
      <c r="C66" s="508" t="s">
        <v>1528</v>
      </c>
      <c r="D66" s="515"/>
      <c r="E66" s="782">
        <v>1300</v>
      </c>
      <c r="F66" s="354">
        <v>600</v>
      </c>
      <c r="G66" s="692">
        <v>600</v>
      </c>
    </row>
    <row r="67" spans="1:7" ht="16.5" customHeight="1" x14ac:dyDescent="0.2">
      <c r="A67" s="704"/>
      <c r="B67" s="268">
        <v>11.3</v>
      </c>
      <c r="C67" s="508" t="s">
        <v>1529</v>
      </c>
      <c r="D67" s="515"/>
      <c r="E67" s="782">
        <v>600</v>
      </c>
      <c r="F67" s="354">
        <v>300</v>
      </c>
      <c r="G67" s="692">
        <v>300</v>
      </c>
    </row>
    <row r="68" spans="1:7" ht="16.5" customHeight="1" x14ac:dyDescent="0.25">
      <c r="A68" s="689" t="s">
        <v>4</v>
      </c>
      <c r="B68" s="268">
        <v>11.4</v>
      </c>
      <c r="C68" s="505" t="s">
        <v>907</v>
      </c>
      <c r="D68" s="326" t="s">
        <v>7</v>
      </c>
      <c r="E68" s="520">
        <v>280</v>
      </c>
      <c r="F68" s="355">
        <v>100</v>
      </c>
      <c r="G68" s="699">
        <v>100</v>
      </c>
    </row>
    <row r="69" spans="1:7" ht="16.5" customHeight="1" x14ac:dyDescent="0.2">
      <c r="A69" s="689" t="s">
        <v>4</v>
      </c>
      <c r="B69" s="268">
        <v>11.5</v>
      </c>
      <c r="C69" s="508" t="s">
        <v>908</v>
      </c>
      <c r="D69" s="340" t="s">
        <v>7</v>
      </c>
      <c r="E69" s="782">
        <v>500</v>
      </c>
      <c r="F69" s="355">
        <v>150</v>
      </c>
      <c r="G69" s="699">
        <v>150</v>
      </c>
    </row>
    <row r="70" spans="1:7" ht="16.5" customHeight="1" x14ac:dyDescent="0.2">
      <c r="A70" s="689" t="s">
        <v>4</v>
      </c>
      <c r="B70" s="268">
        <v>11.6</v>
      </c>
      <c r="C70" s="508" t="s">
        <v>909</v>
      </c>
      <c r="D70" s="340" t="s">
        <v>7</v>
      </c>
      <c r="E70" s="782">
        <v>450</v>
      </c>
      <c r="F70" s="355">
        <v>125</v>
      </c>
      <c r="G70" s="699">
        <v>125</v>
      </c>
    </row>
    <row r="71" spans="1:7" ht="16.5" customHeight="1" x14ac:dyDescent="0.2">
      <c r="A71" s="689" t="s">
        <v>4</v>
      </c>
      <c r="B71" s="268">
        <v>11.7</v>
      </c>
      <c r="C71" s="508" t="s">
        <v>910</v>
      </c>
      <c r="D71" s="340" t="s">
        <v>7</v>
      </c>
      <c r="E71" s="782">
        <v>220</v>
      </c>
      <c r="F71" s="355">
        <v>70</v>
      </c>
      <c r="G71" s="699">
        <v>70</v>
      </c>
    </row>
    <row r="72" spans="1:7" ht="48" customHeight="1" thickBot="1" x14ac:dyDescent="0.3">
      <c r="A72" s="695">
        <v>12</v>
      </c>
      <c r="B72" s="418">
        <v>1422281</v>
      </c>
      <c r="C72" s="511" t="s">
        <v>1123</v>
      </c>
      <c r="D72" s="442" t="s">
        <v>5</v>
      </c>
      <c r="E72" s="504" t="s">
        <v>4</v>
      </c>
      <c r="F72" s="420"/>
      <c r="G72" s="686"/>
    </row>
    <row r="73" spans="1:7" ht="13.5" customHeight="1" thickTop="1" x14ac:dyDescent="0.25">
      <c r="A73" s="704"/>
      <c r="B73" s="267">
        <v>12.1</v>
      </c>
      <c r="C73" s="505" t="s">
        <v>403</v>
      </c>
      <c r="D73" s="513"/>
      <c r="E73" s="507">
        <v>100</v>
      </c>
      <c r="F73" s="288">
        <v>50</v>
      </c>
      <c r="G73" s="692">
        <v>50</v>
      </c>
    </row>
    <row r="74" spans="1:7" ht="19.5" customHeight="1" x14ac:dyDescent="0.25">
      <c r="A74" s="689" t="s">
        <v>4</v>
      </c>
      <c r="B74" s="268">
        <v>12.2</v>
      </c>
      <c r="C74" s="508" t="s">
        <v>1034</v>
      </c>
      <c r="D74" s="292" t="s">
        <v>7</v>
      </c>
      <c r="E74" s="510">
        <v>50</v>
      </c>
      <c r="F74" s="289">
        <v>25</v>
      </c>
      <c r="G74" s="699">
        <v>25</v>
      </c>
    </row>
    <row r="75" spans="1:7" ht="30" customHeight="1" thickBot="1" x14ac:dyDescent="0.3">
      <c r="A75" s="695">
        <v>13</v>
      </c>
      <c r="B75" s="418">
        <v>1422164</v>
      </c>
      <c r="C75" s="511" t="s">
        <v>33</v>
      </c>
      <c r="D75" s="442" t="s">
        <v>8</v>
      </c>
      <c r="E75" s="504" t="s">
        <v>4</v>
      </c>
      <c r="F75" s="420"/>
      <c r="G75" s="686"/>
    </row>
    <row r="76" spans="1:7" ht="16.5" customHeight="1" thickTop="1" x14ac:dyDescent="0.25">
      <c r="A76" s="698" t="s">
        <v>4</v>
      </c>
      <c r="B76" s="267">
        <v>13.1</v>
      </c>
      <c r="C76" s="513" t="s">
        <v>37</v>
      </c>
      <c r="D76" s="513" t="s">
        <v>7</v>
      </c>
      <c r="E76" s="507">
        <v>500</v>
      </c>
      <c r="F76" s="288">
        <v>200</v>
      </c>
      <c r="G76" s="692">
        <v>220</v>
      </c>
    </row>
    <row r="77" spans="1:7" ht="30" customHeight="1" thickBot="1" x14ac:dyDescent="0.3">
      <c r="A77" s="695">
        <v>14</v>
      </c>
      <c r="B77" s="418">
        <v>1422052</v>
      </c>
      <c r="C77" s="511" t="s">
        <v>1663</v>
      </c>
      <c r="D77" s="442" t="s">
        <v>5</v>
      </c>
      <c r="E77" s="504" t="s">
        <v>4</v>
      </c>
      <c r="F77" s="420"/>
      <c r="G77" s="686"/>
    </row>
    <row r="78" spans="1:7" ht="16.5" customHeight="1" thickTop="1" x14ac:dyDescent="0.25">
      <c r="A78" s="698"/>
      <c r="B78" s="267" t="s">
        <v>864</v>
      </c>
      <c r="C78" s="548" t="s">
        <v>38</v>
      </c>
      <c r="D78" s="327" t="s">
        <v>7</v>
      </c>
      <c r="E78" s="507" t="s">
        <v>4</v>
      </c>
      <c r="F78" s="301"/>
      <c r="G78" s="688"/>
    </row>
    <row r="79" spans="1:7" ht="16.5" customHeight="1" x14ac:dyDescent="0.25">
      <c r="A79" s="689" t="s">
        <v>4</v>
      </c>
      <c r="B79" s="268">
        <v>14.1</v>
      </c>
      <c r="C79" s="508" t="s">
        <v>911</v>
      </c>
      <c r="D79" s="332" t="s">
        <v>7</v>
      </c>
      <c r="E79" s="783">
        <v>500</v>
      </c>
      <c r="F79" s="363">
        <v>200</v>
      </c>
      <c r="G79" s="784">
        <v>200</v>
      </c>
    </row>
    <row r="80" spans="1:7" ht="16.5" customHeight="1" x14ac:dyDescent="0.25">
      <c r="A80" s="689" t="s">
        <v>4</v>
      </c>
      <c r="B80" s="268">
        <v>14.2</v>
      </c>
      <c r="C80" s="508" t="s">
        <v>912</v>
      </c>
      <c r="D80" s="332" t="s">
        <v>7</v>
      </c>
      <c r="E80" s="783">
        <v>350</v>
      </c>
      <c r="F80" s="363">
        <v>150</v>
      </c>
      <c r="G80" s="784">
        <v>150</v>
      </c>
    </row>
    <row r="81" spans="1:7" ht="16.5" customHeight="1" x14ac:dyDescent="0.25">
      <c r="A81" s="689" t="s">
        <v>4</v>
      </c>
      <c r="B81" s="268">
        <v>14.3</v>
      </c>
      <c r="C81" s="508" t="s">
        <v>904</v>
      </c>
      <c r="D81" s="332" t="s">
        <v>7</v>
      </c>
      <c r="E81" s="783">
        <v>130</v>
      </c>
      <c r="F81" s="363">
        <v>50</v>
      </c>
      <c r="G81" s="784">
        <v>50</v>
      </c>
    </row>
    <row r="82" spans="1:7" ht="16.5" customHeight="1" x14ac:dyDescent="0.25">
      <c r="A82" s="689"/>
      <c r="B82" s="268" t="s">
        <v>865</v>
      </c>
      <c r="C82" s="548" t="s">
        <v>39</v>
      </c>
      <c r="D82" s="326" t="s">
        <v>7</v>
      </c>
      <c r="E82" s="783" t="s">
        <v>4</v>
      </c>
      <c r="F82" s="363"/>
      <c r="G82" s="784"/>
    </row>
    <row r="83" spans="1:7" ht="36" customHeight="1" x14ac:dyDescent="0.25">
      <c r="A83" s="689" t="s">
        <v>4</v>
      </c>
      <c r="B83" s="268">
        <v>14.4</v>
      </c>
      <c r="C83" s="656" t="s">
        <v>913</v>
      </c>
      <c r="D83" s="326" t="s">
        <v>7</v>
      </c>
      <c r="E83" s="783">
        <v>320</v>
      </c>
      <c r="F83" s="363">
        <v>200</v>
      </c>
      <c r="G83" s="784">
        <v>200</v>
      </c>
    </row>
    <row r="84" spans="1:7" ht="16.5" customHeight="1" x14ac:dyDescent="0.25">
      <c r="A84" s="689" t="s">
        <v>4</v>
      </c>
      <c r="B84" s="268" t="s">
        <v>866</v>
      </c>
      <c r="C84" s="549" t="s">
        <v>40</v>
      </c>
      <c r="D84" s="326" t="s">
        <v>7</v>
      </c>
      <c r="E84" s="783">
        <v>220</v>
      </c>
      <c r="F84" s="363">
        <v>80</v>
      </c>
      <c r="G84" s="784">
        <v>80</v>
      </c>
    </row>
    <row r="85" spans="1:7" ht="16.5" customHeight="1" x14ac:dyDescent="0.25">
      <c r="A85" s="689" t="s">
        <v>4</v>
      </c>
      <c r="B85" s="268" t="s">
        <v>867</v>
      </c>
      <c r="C85" s="549" t="s">
        <v>42</v>
      </c>
      <c r="D85" s="326" t="s">
        <v>7</v>
      </c>
      <c r="E85" s="783"/>
      <c r="F85" s="363"/>
      <c r="G85" s="784"/>
    </row>
    <row r="86" spans="1:7" ht="16.5" customHeight="1" x14ac:dyDescent="0.2">
      <c r="A86" s="689"/>
      <c r="B86" s="268">
        <v>14.5</v>
      </c>
      <c r="C86" s="470" t="s">
        <v>1575</v>
      </c>
      <c r="D86" s="332"/>
      <c r="E86" s="783">
        <v>2100</v>
      </c>
      <c r="F86" s="363">
        <v>800</v>
      </c>
      <c r="G86" s="784">
        <v>800</v>
      </c>
    </row>
    <row r="87" spans="1:7" ht="16.5" customHeight="1" x14ac:dyDescent="0.25">
      <c r="A87" s="689" t="s">
        <v>4</v>
      </c>
      <c r="B87" s="268">
        <v>14.6</v>
      </c>
      <c r="C87" s="508" t="s">
        <v>912</v>
      </c>
      <c r="D87" s="332" t="s">
        <v>7</v>
      </c>
      <c r="E87" s="783">
        <v>1400</v>
      </c>
      <c r="F87" s="364">
        <v>400</v>
      </c>
      <c r="G87" s="785">
        <v>400</v>
      </c>
    </row>
    <row r="88" spans="1:7" ht="16.5" customHeight="1" x14ac:dyDescent="0.25">
      <c r="A88" s="689" t="s">
        <v>4</v>
      </c>
      <c r="B88" s="268">
        <v>14.7</v>
      </c>
      <c r="C88" s="508" t="s">
        <v>904</v>
      </c>
      <c r="D88" s="332" t="s">
        <v>7</v>
      </c>
      <c r="E88" s="783">
        <v>1000</v>
      </c>
      <c r="F88" s="363">
        <v>200</v>
      </c>
      <c r="G88" s="784">
        <v>200</v>
      </c>
    </row>
    <row r="89" spans="1:7" ht="16.5" customHeight="1" x14ac:dyDescent="0.25">
      <c r="A89" s="689"/>
      <c r="B89" s="268" t="s">
        <v>868</v>
      </c>
      <c r="C89" s="548" t="s">
        <v>44</v>
      </c>
      <c r="D89" s="326" t="s">
        <v>7</v>
      </c>
      <c r="E89" s="783" t="s">
        <v>4</v>
      </c>
      <c r="F89" s="363"/>
      <c r="G89" s="784"/>
    </row>
    <row r="90" spans="1:7" ht="16.5" customHeight="1" x14ac:dyDescent="0.25">
      <c r="A90" s="689" t="s">
        <v>4</v>
      </c>
      <c r="B90" s="268">
        <v>14.8</v>
      </c>
      <c r="C90" s="292" t="s">
        <v>45</v>
      </c>
      <c r="D90" s="326" t="s">
        <v>7</v>
      </c>
      <c r="E90" s="783">
        <v>140</v>
      </c>
      <c r="F90" s="363">
        <v>60</v>
      </c>
      <c r="G90" s="784">
        <v>60</v>
      </c>
    </row>
    <row r="91" spans="1:7" ht="16.5" customHeight="1" x14ac:dyDescent="0.25">
      <c r="A91" s="689" t="s">
        <v>4</v>
      </c>
      <c r="B91" s="268">
        <v>14.9</v>
      </c>
      <c r="C91" s="292" t="s">
        <v>46</v>
      </c>
      <c r="D91" s="326" t="s">
        <v>7</v>
      </c>
      <c r="E91" s="783">
        <v>100</v>
      </c>
      <c r="F91" s="363">
        <v>40</v>
      </c>
      <c r="G91" s="784">
        <v>40</v>
      </c>
    </row>
    <row r="92" spans="1:7" x14ac:dyDescent="0.25">
      <c r="A92" s="689"/>
      <c r="B92" s="268" t="s">
        <v>869</v>
      </c>
      <c r="C92" s="549" t="s">
        <v>48</v>
      </c>
      <c r="D92" s="326" t="s">
        <v>7</v>
      </c>
      <c r="E92" s="510" t="s">
        <v>4</v>
      </c>
      <c r="F92" s="356"/>
      <c r="G92" s="688"/>
    </row>
    <row r="93" spans="1:7" x14ac:dyDescent="0.25">
      <c r="A93" s="689" t="s">
        <v>4</v>
      </c>
      <c r="B93" s="269">
        <v>14.1</v>
      </c>
      <c r="C93" s="508" t="s">
        <v>914</v>
      </c>
      <c r="D93" s="332" t="s">
        <v>7</v>
      </c>
      <c r="E93" s="783">
        <v>280</v>
      </c>
      <c r="F93" s="363">
        <v>100</v>
      </c>
      <c r="G93" s="784">
        <v>100</v>
      </c>
    </row>
    <row r="94" spans="1:7" ht="28.5" x14ac:dyDescent="0.25">
      <c r="A94" s="689" t="s">
        <v>4</v>
      </c>
      <c r="B94" s="269">
        <v>14.11</v>
      </c>
      <c r="C94" s="508" t="s">
        <v>915</v>
      </c>
      <c r="D94" s="332" t="s">
        <v>7</v>
      </c>
      <c r="E94" s="783">
        <v>210</v>
      </c>
      <c r="F94" s="363">
        <v>65</v>
      </c>
      <c r="G94" s="784">
        <v>65</v>
      </c>
    </row>
    <row r="95" spans="1:7" ht="28.5" x14ac:dyDescent="0.25">
      <c r="A95" s="689" t="s">
        <v>4</v>
      </c>
      <c r="B95" s="268">
        <v>14.12</v>
      </c>
      <c r="C95" s="508" t="s">
        <v>916</v>
      </c>
      <c r="D95" s="332" t="s">
        <v>7</v>
      </c>
      <c r="E95" s="783">
        <v>130</v>
      </c>
      <c r="F95" s="363">
        <v>52</v>
      </c>
      <c r="G95" s="784">
        <v>52</v>
      </c>
    </row>
    <row r="96" spans="1:7" x14ac:dyDescent="0.25">
      <c r="A96" s="689"/>
      <c r="B96" s="268" t="s">
        <v>870</v>
      </c>
      <c r="C96" s="548" t="s">
        <v>50</v>
      </c>
      <c r="D96" s="786" t="s">
        <v>7</v>
      </c>
      <c r="E96" s="783" t="s">
        <v>4</v>
      </c>
      <c r="F96" s="363"/>
      <c r="G96" s="784"/>
    </row>
    <row r="97" spans="1:7" x14ac:dyDescent="0.25">
      <c r="A97" s="689" t="s">
        <v>4</v>
      </c>
      <c r="B97" s="268">
        <v>14.13</v>
      </c>
      <c r="C97" s="292" t="s">
        <v>51</v>
      </c>
      <c r="D97" s="326" t="s">
        <v>7</v>
      </c>
      <c r="E97" s="783">
        <v>600</v>
      </c>
      <c r="F97" s="363">
        <v>200</v>
      </c>
      <c r="G97" s="784">
        <v>200</v>
      </c>
    </row>
    <row r="98" spans="1:7" x14ac:dyDescent="0.25">
      <c r="A98" s="689" t="s">
        <v>4</v>
      </c>
      <c r="B98" s="268">
        <v>14.14</v>
      </c>
      <c r="C98" s="292" t="s">
        <v>52</v>
      </c>
      <c r="D98" s="326" t="s">
        <v>7</v>
      </c>
      <c r="E98" s="783">
        <v>500</v>
      </c>
      <c r="F98" s="363">
        <v>150</v>
      </c>
      <c r="G98" s="784">
        <v>150</v>
      </c>
    </row>
    <row r="99" spans="1:7" x14ac:dyDescent="0.25">
      <c r="A99" s="689"/>
      <c r="B99" s="268" t="s">
        <v>871</v>
      </c>
      <c r="C99" s="549" t="s">
        <v>54</v>
      </c>
      <c r="D99" s="326" t="s">
        <v>7</v>
      </c>
      <c r="E99" s="510" t="s">
        <v>4</v>
      </c>
      <c r="F99" s="356"/>
      <c r="G99" s="688"/>
    </row>
    <row r="100" spans="1:7" x14ac:dyDescent="0.25">
      <c r="A100" s="689" t="s">
        <v>4</v>
      </c>
      <c r="B100" s="268">
        <v>14.15</v>
      </c>
      <c r="C100" s="292" t="s">
        <v>917</v>
      </c>
      <c r="D100" s="326" t="s">
        <v>7</v>
      </c>
      <c r="E100" s="783">
        <v>100</v>
      </c>
      <c r="F100" s="364">
        <v>40</v>
      </c>
      <c r="G100" s="785">
        <v>40</v>
      </c>
    </row>
    <row r="101" spans="1:7" x14ac:dyDescent="0.25">
      <c r="A101" s="689"/>
      <c r="B101" s="268" t="s">
        <v>832</v>
      </c>
      <c r="C101" s="549" t="s">
        <v>56</v>
      </c>
      <c r="D101" s="326" t="s">
        <v>7</v>
      </c>
      <c r="E101" s="783" t="s">
        <v>4</v>
      </c>
      <c r="F101" s="363"/>
      <c r="G101" s="784"/>
    </row>
    <row r="102" spans="1:7" ht="28.5" x14ac:dyDescent="0.25">
      <c r="A102" s="689"/>
      <c r="B102" s="268">
        <v>14.16</v>
      </c>
      <c r="C102" s="787" t="s">
        <v>1027</v>
      </c>
      <c r="D102" s="326"/>
      <c r="E102" s="783">
        <v>525</v>
      </c>
      <c r="F102" s="363">
        <v>350</v>
      </c>
      <c r="G102" s="784">
        <v>350</v>
      </c>
    </row>
    <row r="103" spans="1:7" ht="28.5" x14ac:dyDescent="0.25">
      <c r="A103" s="689" t="s">
        <v>4</v>
      </c>
      <c r="B103" s="268">
        <v>14.17</v>
      </c>
      <c r="C103" s="508" t="s">
        <v>918</v>
      </c>
      <c r="D103" s="332" t="s">
        <v>7</v>
      </c>
      <c r="E103" s="783">
        <v>300</v>
      </c>
      <c r="F103" s="363">
        <v>150</v>
      </c>
      <c r="G103" s="784">
        <v>150</v>
      </c>
    </row>
    <row r="104" spans="1:7" ht="28.5" x14ac:dyDescent="0.25">
      <c r="A104" s="689" t="s">
        <v>4</v>
      </c>
      <c r="B104" s="268">
        <v>14.18</v>
      </c>
      <c r="C104" s="508" t="s">
        <v>919</v>
      </c>
      <c r="D104" s="332" t="s">
        <v>7</v>
      </c>
      <c r="E104" s="783">
        <v>150</v>
      </c>
      <c r="F104" s="363">
        <v>62</v>
      </c>
      <c r="G104" s="784">
        <v>62</v>
      </c>
    </row>
    <row r="105" spans="1:7" x14ac:dyDescent="0.25">
      <c r="A105" s="689" t="s">
        <v>4</v>
      </c>
      <c r="B105" s="268">
        <v>14.19</v>
      </c>
      <c r="C105" s="553" t="s">
        <v>920</v>
      </c>
      <c r="D105" s="332" t="s">
        <v>7</v>
      </c>
      <c r="E105" s="510">
        <v>90</v>
      </c>
      <c r="F105" s="491">
        <v>40</v>
      </c>
      <c r="G105" s="788">
        <v>45</v>
      </c>
    </row>
    <row r="106" spans="1:7" x14ac:dyDescent="0.25">
      <c r="A106" s="689"/>
      <c r="B106" s="268" t="s">
        <v>872</v>
      </c>
      <c r="C106" s="548" t="s">
        <v>60</v>
      </c>
      <c r="D106" s="326" t="s">
        <v>7</v>
      </c>
      <c r="E106" s="783">
        <v>100</v>
      </c>
      <c r="F106" s="363">
        <v>40</v>
      </c>
      <c r="G106" s="784">
        <v>50</v>
      </c>
    </row>
    <row r="107" spans="1:7" ht="30" x14ac:dyDescent="0.25">
      <c r="A107" s="689" t="s">
        <v>4</v>
      </c>
      <c r="B107" s="268" t="s">
        <v>921</v>
      </c>
      <c r="C107" s="620" t="s">
        <v>63</v>
      </c>
      <c r="D107" s="326" t="s">
        <v>7</v>
      </c>
      <c r="E107" s="789"/>
      <c r="F107" s="363"/>
      <c r="G107" s="784"/>
    </row>
    <row r="108" spans="1:7" x14ac:dyDescent="0.25">
      <c r="A108" s="712"/>
      <c r="B108" s="325">
        <v>14.2</v>
      </c>
      <c r="C108" s="508" t="s">
        <v>1109</v>
      </c>
      <c r="D108" s="522"/>
      <c r="E108" s="510">
        <v>210</v>
      </c>
      <c r="F108" s="365">
        <v>75</v>
      </c>
      <c r="G108" s="790">
        <v>75</v>
      </c>
    </row>
    <row r="109" spans="1:7" x14ac:dyDescent="0.25">
      <c r="A109" s="712"/>
      <c r="B109" s="293">
        <v>14.21</v>
      </c>
      <c r="C109" s="508" t="s">
        <v>1110</v>
      </c>
      <c r="D109" s="522"/>
      <c r="E109" s="510">
        <v>160</v>
      </c>
      <c r="F109" s="365">
        <v>55</v>
      </c>
      <c r="G109" s="790">
        <v>55</v>
      </c>
    </row>
    <row r="110" spans="1:7" x14ac:dyDescent="0.25">
      <c r="A110" s="712"/>
      <c r="B110" s="325">
        <v>14.22</v>
      </c>
      <c r="C110" s="508" t="s">
        <v>1111</v>
      </c>
      <c r="D110" s="522"/>
      <c r="E110" s="510">
        <v>130</v>
      </c>
      <c r="F110" s="365">
        <v>40</v>
      </c>
      <c r="G110" s="790">
        <v>40</v>
      </c>
    </row>
    <row r="111" spans="1:7" ht="15.75" thickBot="1" x14ac:dyDescent="0.3">
      <c r="A111" s="695">
        <v>15</v>
      </c>
      <c r="B111" s="418">
        <v>1422270</v>
      </c>
      <c r="C111" s="511" t="s">
        <v>64</v>
      </c>
      <c r="D111" s="442" t="s">
        <v>5</v>
      </c>
      <c r="E111" s="791" t="s">
        <v>4</v>
      </c>
      <c r="F111" s="422"/>
      <c r="G111" s="690"/>
    </row>
    <row r="112" spans="1:7" ht="30.75" thickTop="1" x14ac:dyDescent="0.25">
      <c r="A112" s="704" t="s">
        <v>4</v>
      </c>
      <c r="B112" s="267"/>
      <c r="C112" s="516" t="s">
        <v>65</v>
      </c>
      <c r="D112" s="327" t="s">
        <v>7</v>
      </c>
      <c r="E112" s="792" t="s">
        <v>4</v>
      </c>
      <c r="F112" s="267"/>
      <c r="G112" s="691"/>
    </row>
    <row r="113" spans="1:7" ht="35.25" customHeight="1" x14ac:dyDescent="0.25">
      <c r="A113" s="689" t="s">
        <v>4</v>
      </c>
      <c r="B113" s="267">
        <v>15.1</v>
      </c>
      <c r="C113" s="292" t="s">
        <v>922</v>
      </c>
      <c r="D113" s="326" t="s">
        <v>7</v>
      </c>
      <c r="E113" s="783">
        <v>1400</v>
      </c>
      <c r="F113" s="363">
        <v>200</v>
      </c>
      <c r="G113" s="784">
        <v>250</v>
      </c>
    </row>
    <row r="114" spans="1:7" ht="15" x14ac:dyDescent="0.25">
      <c r="A114" s="700"/>
      <c r="B114" s="268"/>
      <c r="C114" s="536" t="s">
        <v>66</v>
      </c>
      <c r="D114" s="326" t="s">
        <v>7</v>
      </c>
      <c r="E114" s="783" t="s">
        <v>4</v>
      </c>
      <c r="F114" s="363"/>
      <c r="G114" s="784"/>
    </row>
    <row r="115" spans="1:7" ht="28.5" x14ac:dyDescent="0.25">
      <c r="A115" s="689" t="s">
        <v>4</v>
      </c>
      <c r="B115" s="268">
        <v>15.2</v>
      </c>
      <c r="C115" s="508" t="s">
        <v>1400</v>
      </c>
      <c r="D115" s="332" t="s">
        <v>7</v>
      </c>
      <c r="E115" s="783">
        <v>9700</v>
      </c>
      <c r="F115" s="366">
        <v>1150</v>
      </c>
      <c r="G115" s="696">
        <v>1200</v>
      </c>
    </row>
    <row r="116" spans="1:7" ht="28.5" x14ac:dyDescent="0.25">
      <c r="A116" s="689"/>
      <c r="B116" s="268">
        <v>15.3</v>
      </c>
      <c r="C116" s="508" t="s">
        <v>1401</v>
      </c>
      <c r="D116" s="332"/>
      <c r="E116" s="783">
        <v>2200</v>
      </c>
      <c r="F116" s="366">
        <v>900</v>
      </c>
      <c r="G116" s="696">
        <v>1000</v>
      </c>
    </row>
    <row r="117" spans="1:7" x14ac:dyDescent="0.25">
      <c r="A117" s="689" t="s">
        <v>4</v>
      </c>
      <c r="B117" s="268">
        <v>15.4</v>
      </c>
      <c r="C117" s="508" t="s">
        <v>1402</v>
      </c>
      <c r="D117" s="332" t="s">
        <v>7</v>
      </c>
      <c r="E117" s="783">
        <v>1000</v>
      </c>
      <c r="F117" s="363">
        <v>730</v>
      </c>
      <c r="G117" s="784">
        <v>750</v>
      </c>
    </row>
    <row r="118" spans="1:7" ht="15.75" thickBot="1" x14ac:dyDescent="0.3">
      <c r="A118" s="695">
        <v>16</v>
      </c>
      <c r="B118" s="418">
        <v>1422279</v>
      </c>
      <c r="C118" s="511" t="s">
        <v>67</v>
      </c>
      <c r="D118" s="442" t="s">
        <v>5</v>
      </c>
      <c r="E118" s="791" t="s">
        <v>4</v>
      </c>
      <c r="F118" s="422"/>
      <c r="G118" s="690"/>
    </row>
    <row r="119" spans="1:7" s="261" customFormat="1" ht="15" thickTop="1" x14ac:dyDescent="0.25">
      <c r="A119" s="698" t="s">
        <v>4</v>
      </c>
      <c r="B119" s="267">
        <v>16.100000000000001</v>
      </c>
      <c r="C119" s="513" t="s">
        <v>17</v>
      </c>
      <c r="D119" s="513" t="s">
        <v>7</v>
      </c>
      <c r="E119" s="792">
        <v>140</v>
      </c>
      <c r="F119" s="367">
        <v>60</v>
      </c>
      <c r="G119" s="691">
        <v>65</v>
      </c>
    </row>
    <row r="120" spans="1:7" ht="30.75" thickBot="1" x14ac:dyDescent="0.3">
      <c r="A120" s="695">
        <v>17</v>
      </c>
      <c r="B120" s="418">
        <v>1422168</v>
      </c>
      <c r="C120" s="511" t="s">
        <v>68</v>
      </c>
      <c r="D120" s="442" t="s">
        <v>5</v>
      </c>
      <c r="E120" s="791" t="s">
        <v>4</v>
      </c>
      <c r="F120" s="419"/>
      <c r="G120" s="690"/>
    </row>
    <row r="121" spans="1:7" ht="15.75" thickTop="1" x14ac:dyDescent="0.2">
      <c r="A121" s="711"/>
      <c r="B121" s="268">
        <v>17.100000000000001</v>
      </c>
      <c r="C121" s="416" t="s">
        <v>1576</v>
      </c>
      <c r="D121" s="544"/>
      <c r="E121" s="793">
        <v>450</v>
      </c>
      <c r="F121" s="372">
        <v>200</v>
      </c>
      <c r="G121" s="794">
        <v>200</v>
      </c>
    </row>
    <row r="122" spans="1:7" x14ac:dyDescent="0.25">
      <c r="A122" s="689" t="s">
        <v>4</v>
      </c>
      <c r="B122" s="268">
        <v>17.2</v>
      </c>
      <c r="C122" s="508" t="s">
        <v>923</v>
      </c>
      <c r="D122" s="326" t="s">
        <v>7</v>
      </c>
      <c r="E122" s="510">
        <v>300</v>
      </c>
      <c r="F122" s="363">
        <v>150</v>
      </c>
      <c r="G122" s="784">
        <v>150</v>
      </c>
    </row>
    <row r="123" spans="1:7" x14ac:dyDescent="0.25">
      <c r="A123" s="689" t="s">
        <v>4</v>
      </c>
      <c r="B123" s="268">
        <v>17.3</v>
      </c>
      <c r="C123" s="508" t="s">
        <v>924</v>
      </c>
      <c r="D123" s="332" t="s">
        <v>7</v>
      </c>
      <c r="E123" s="783">
        <v>150</v>
      </c>
      <c r="F123" s="365">
        <v>100</v>
      </c>
      <c r="G123" s="790">
        <v>100</v>
      </c>
    </row>
    <row r="124" spans="1:7" ht="28.5" x14ac:dyDescent="0.25">
      <c r="A124" s="689" t="s">
        <v>4</v>
      </c>
      <c r="B124" s="268">
        <v>17.399999999999999</v>
      </c>
      <c r="C124" s="508" t="s">
        <v>925</v>
      </c>
      <c r="D124" s="332" t="s">
        <v>7</v>
      </c>
      <c r="E124" s="783">
        <v>50</v>
      </c>
      <c r="F124" s="363">
        <v>30</v>
      </c>
      <c r="G124" s="784">
        <v>30</v>
      </c>
    </row>
    <row r="125" spans="1:7" x14ac:dyDescent="0.25">
      <c r="A125" s="689" t="s">
        <v>4</v>
      </c>
      <c r="B125" s="268">
        <v>17.5</v>
      </c>
      <c r="C125" s="508" t="s">
        <v>926</v>
      </c>
      <c r="D125" s="332" t="s">
        <v>7</v>
      </c>
      <c r="E125" s="783">
        <v>150</v>
      </c>
      <c r="F125" s="363">
        <v>100</v>
      </c>
      <c r="G125" s="784">
        <v>100</v>
      </c>
    </row>
    <row r="126" spans="1:7" ht="15.75" thickBot="1" x14ac:dyDescent="0.3">
      <c r="A126" s="695">
        <v>18</v>
      </c>
      <c r="B126" s="418">
        <v>1422169</v>
      </c>
      <c r="C126" s="511" t="s">
        <v>1303</v>
      </c>
      <c r="D126" s="442" t="s">
        <v>5</v>
      </c>
      <c r="E126" s="504" t="s">
        <v>4</v>
      </c>
      <c r="F126" s="422"/>
      <c r="G126" s="690"/>
    </row>
    <row r="127" spans="1:7" ht="15.75" thickTop="1" x14ac:dyDescent="0.25">
      <c r="A127" s="678"/>
      <c r="B127" s="280"/>
      <c r="C127" s="516" t="s">
        <v>69</v>
      </c>
      <c r="D127" s="513"/>
      <c r="E127" s="507"/>
      <c r="F127" s="367"/>
      <c r="G127" s="691"/>
    </row>
    <row r="128" spans="1:7" x14ac:dyDescent="0.25">
      <c r="A128" s="689" t="s">
        <v>4</v>
      </c>
      <c r="B128" s="268">
        <v>18.100000000000001</v>
      </c>
      <c r="C128" s="505" t="s">
        <v>1028</v>
      </c>
      <c r="D128" s="292" t="s">
        <v>7</v>
      </c>
      <c r="E128" s="529">
        <v>210</v>
      </c>
      <c r="F128" s="363">
        <v>80</v>
      </c>
      <c r="G128" s="784">
        <v>80</v>
      </c>
    </row>
    <row r="129" spans="1:7" x14ac:dyDescent="0.25">
      <c r="A129" s="689" t="s">
        <v>4</v>
      </c>
      <c r="B129" s="268">
        <v>18.2</v>
      </c>
      <c r="C129" s="508" t="s">
        <v>1029</v>
      </c>
      <c r="D129" s="547" t="s">
        <v>7</v>
      </c>
      <c r="E129" s="529">
        <v>140</v>
      </c>
      <c r="F129" s="363">
        <v>55</v>
      </c>
      <c r="G129" s="784">
        <v>55</v>
      </c>
    </row>
    <row r="130" spans="1:7" ht="15.75" thickBot="1" x14ac:dyDescent="0.3">
      <c r="A130" s="695">
        <v>19</v>
      </c>
      <c r="B130" s="418">
        <v>1422009</v>
      </c>
      <c r="C130" s="511" t="s">
        <v>70</v>
      </c>
      <c r="D130" s="442" t="s">
        <v>5</v>
      </c>
      <c r="E130" s="791" t="s">
        <v>4</v>
      </c>
      <c r="F130" s="419"/>
      <c r="G130" s="690"/>
    </row>
    <row r="131" spans="1:7" ht="15.75" thickTop="1" x14ac:dyDescent="0.2">
      <c r="A131" s="711"/>
      <c r="B131" s="268">
        <v>19.100000000000001</v>
      </c>
      <c r="C131" s="684" t="s">
        <v>1577</v>
      </c>
      <c r="D131" s="544"/>
      <c r="E131" s="793">
        <v>1000</v>
      </c>
      <c r="F131" s="372">
        <v>500</v>
      </c>
      <c r="G131" s="794">
        <v>600</v>
      </c>
    </row>
    <row r="132" spans="1:7" x14ac:dyDescent="0.25">
      <c r="A132" s="689" t="s">
        <v>4</v>
      </c>
      <c r="B132" s="268">
        <v>19.2</v>
      </c>
      <c r="C132" s="508" t="s">
        <v>16</v>
      </c>
      <c r="D132" s="326" t="s">
        <v>7</v>
      </c>
      <c r="E132" s="510">
        <v>450</v>
      </c>
      <c r="F132" s="364">
        <v>300</v>
      </c>
      <c r="G132" s="785">
        <v>320</v>
      </c>
    </row>
    <row r="133" spans="1:7" x14ac:dyDescent="0.25">
      <c r="A133" s="689" t="s">
        <v>4</v>
      </c>
      <c r="B133" s="268">
        <v>19.3</v>
      </c>
      <c r="C133" s="508" t="s">
        <v>17</v>
      </c>
      <c r="D133" s="332" t="s">
        <v>7</v>
      </c>
      <c r="E133" s="783">
        <v>210</v>
      </c>
      <c r="F133" s="394">
        <v>180</v>
      </c>
      <c r="G133" s="795">
        <v>200</v>
      </c>
    </row>
    <row r="134" spans="1:7" ht="15.75" thickBot="1" x14ac:dyDescent="0.3">
      <c r="A134" s="695">
        <v>20</v>
      </c>
      <c r="B134" s="418">
        <v>1422067</v>
      </c>
      <c r="C134" s="448" t="s">
        <v>1403</v>
      </c>
      <c r="D134" s="666" t="s">
        <v>5</v>
      </c>
      <c r="E134" s="791" t="s">
        <v>4</v>
      </c>
      <c r="F134" s="426"/>
      <c r="G134" s="690"/>
    </row>
    <row r="135" spans="1:7" ht="15" thickTop="1" x14ac:dyDescent="0.25">
      <c r="A135" s="698" t="s">
        <v>4</v>
      </c>
      <c r="B135" s="267">
        <v>20.100000000000001</v>
      </c>
      <c r="C135" s="796" t="s">
        <v>71</v>
      </c>
      <c r="D135" s="668" t="s">
        <v>7</v>
      </c>
      <c r="E135" s="792">
        <v>2200</v>
      </c>
      <c r="F135" s="492">
        <v>1500</v>
      </c>
      <c r="G135" s="797">
        <v>1800</v>
      </c>
    </row>
    <row r="136" spans="1:7" x14ac:dyDescent="0.25">
      <c r="A136" s="698"/>
      <c r="B136" s="267">
        <v>20.2</v>
      </c>
      <c r="C136" s="796" t="s">
        <v>1112</v>
      </c>
      <c r="D136" s="668"/>
      <c r="E136" s="792">
        <v>2100</v>
      </c>
      <c r="F136" s="492">
        <v>1000</v>
      </c>
      <c r="G136" s="797">
        <v>1200</v>
      </c>
    </row>
    <row r="137" spans="1:7" x14ac:dyDescent="0.25">
      <c r="A137" s="689" t="s">
        <v>4</v>
      </c>
      <c r="B137" s="268">
        <v>20.3</v>
      </c>
      <c r="C137" s="553" t="s">
        <v>1051</v>
      </c>
      <c r="D137" s="552" t="s">
        <v>7</v>
      </c>
      <c r="E137" s="783">
        <v>1400</v>
      </c>
      <c r="F137" s="394">
        <v>750</v>
      </c>
      <c r="G137" s="795">
        <v>850</v>
      </c>
    </row>
    <row r="138" spans="1:7" x14ac:dyDescent="0.25">
      <c r="A138" s="689"/>
      <c r="B138" s="268">
        <v>20.399999999999999</v>
      </c>
      <c r="C138" s="553" t="s">
        <v>1115</v>
      </c>
      <c r="D138" s="552"/>
      <c r="E138" s="783">
        <v>750</v>
      </c>
      <c r="F138" s="394">
        <v>370</v>
      </c>
      <c r="G138" s="795">
        <v>450</v>
      </c>
    </row>
    <row r="139" spans="1:7" x14ac:dyDescent="0.25">
      <c r="A139" s="689" t="s">
        <v>4</v>
      </c>
      <c r="B139" s="268">
        <v>20.5</v>
      </c>
      <c r="C139" s="553" t="s">
        <v>1113</v>
      </c>
      <c r="D139" s="552" t="s">
        <v>7</v>
      </c>
      <c r="E139" s="783">
        <v>450</v>
      </c>
      <c r="F139" s="394">
        <v>370</v>
      </c>
      <c r="G139" s="795">
        <v>400</v>
      </c>
    </row>
    <row r="140" spans="1:7" x14ac:dyDescent="0.25">
      <c r="A140" s="712"/>
      <c r="B140" s="274">
        <v>20.6</v>
      </c>
      <c r="C140" s="553" t="s">
        <v>1114</v>
      </c>
      <c r="D140" s="778"/>
      <c r="E140" s="789">
        <v>220</v>
      </c>
      <c r="F140" s="394">
        <v>260</v>
      </c>
      <c r="G140" s="795">
        <v>260</v>
      </c>
    </row>
    <row r="141" spans="1:7" ht="30.75" thickBot="1" x14ac:dyDescent="0.3">
      <c r="A141" s="695">
        <v>21</v>
      </c>
      <c r="B141" s="418">
        <v>1422010</v>
      </c>
      <c r="C141" s="511" t="s">
        <v>1116</v>
      </c>
      <c r="D141" s="442" t="s">
        <v>5</v>
      </c>
      <c r="E141" s="504" t="s">
        <v>4</v>
      </c>
      <c r="F141" s="421"/>
      <c r="G141" s="686"/>
    </row>
    <row r="142" spans="1:7" ht="15.75" thickTop="1" x14ac:dyDescent="0.25">
      <c r="A142" s="704"/>
      <c r="B142" s="267">
        <v>21.1</v>
      </c>
      <c r="C142" s="798" t="s">
        <v>1030</v>
      </c>
      <c r="D142" s="534"/>
      <c r="E142" s="507">
        <v>1000</v>
      </c>
      <c r="F142" s="394">
        <v>400</v>
      </c>
      <c r="G142" s="795">
        <v>450</v>
      </c>
    </row>
    <row r="143" spans="1:7" x14ac:dyDescent="0.25">
      <c r="A143" s="698" t="s">
        <v>4</v>
      </c>
      <c r="B143" s="268">
        <v>21.2</v>
      </c>
      <c r="C143" s="505" t="s">
        <v>927</v>
      </c>
      <c r="D143" s="546" t="s">
        <v>7</v>
      </c>
      <c r="E143" s="510">
        <v>600</v>
      </c>
      <c r="F143" s="394">
        <v>300</v>
      </c>
      <c r="G143" s="795">
        <v>320</v>
      </c>
    </row>
    <row r="144" spans="1:7" x14ac:dyDescent="0.25">
      <c r="A144" s="689" t="s">
        <v>4</v>
      </c>
      <c r="B144" s="268">
        <v>21.3</v>
      </c>
      <c r="C144" s="508" t="s">
        <v>928</v>
      </c>
      <c r="D144" s="547" t="s">
        <v>7</v>
      </c>
      <c r="E144" s="510">
        <v>400</v>
      </c>
      <c r="F144" s="394">
        <v>200</v>
      </c>
      <c r="G144" s="795">
        <v>220</v>
      </c>
    </row>
    <row r="145" spans="1:7" x14ac:dyDescent="0.25">
      <c r="A145" s="689" t="s">
        <v>4</v>
      </c>
      <c r="B145" s="285">
        <v>21.4</v>
      </c>
      <c r="C145" s="521" t="s">
        <v>929</v>
      </c>
      <c r="D145" s="669" t="s">
        <v>7</v>
      </c>
      <c r="E145" s="510">
        <v>320</v>
      </c>
      <c r="F145" s="394">
        <v>150</v>
      </c>
      <c r="G145" s="795">
        <v>150</v>
      </c>
    </row>
    <row r="146" spans="1:7" ht="30.75" thickBot="1" x14ac:dyDescent="0.3">
      <c r="A146" s="705">
        <v>22</v>
      </c>
      <c r="B146" s="427">
        <v>1422010</v>
      </c>
      <c r="C146" s="524" t="s">
        <v>1361</v>
      </c>
      <c r="D146" s="428" t="s">
        <v>5</v>
      </c>
      <c r="E146" s="799"/>
      <c r="F146" s="422"/>
      <c r="G146" s="690"/>
    </row>
    <row r="147" spans="1:7" ht="15" thickTop="1" x14ac:dyDescent="0.25">
      <c r="A147" s="706"/>
      <c r="B147" s="267">
        <v>22.1</v>
      </c>
      <c r="C147" s="513" t="s">
        <v>15</v>
      </c>
      <c r="D147" s="368"/>
      <c r="E147" s="263">
        <v>750</v>
      </c>
      <c r="F147" s="493">
        <v>300</v>
      </c>
      <c r="G147" s="800">
        <v>350</v>
      </c>
    </row>
    <row r="148" spans="1:7" x14ac:dyDescent="0.25">
      <c r="A148" s="707"/>
      <c r="B148" s="268">
        <v>22.2</v>
      </c>
      <c r="C148" s="292" t="s">
        <v>1136</v>
      </c>
      <c r="D148" s="333"/>
      <c r="E148" s="279">
        <v>520</v>
      </c>
      <c r="F148" s="494">
        <v>250</v>
      </c>
      <c r="G148" s="801">
        <v>270</v>
      </c>
    </row>
    <row r="149" spans="1:7" x14ac:dyDescent="0.25">
      <c r="A149" s="707"/>
      <c r="B149" s="268">
        <v>22.3</v>
      </c>
      <c r="C149" s="292" t="s">
        <v>17</v>
      </c>
      <c r="D149" s="333"/>
      <c r="E149" s="279">
        <v>300</v>
      </c>
      <c r="F149" s="494">
        <v>150</v>
      </c>
      <c r="G149" s="801">
        <v>180</v>
      </c>
    </row>
    <row r="150" spans="1:7" ht="30.75" thickBot="1" x14ac:dyDescent="0.3">
      <c r="A150" s="695">
        <v>23</v>
      </c>
      <c r="B150" s="418">
        <v>1422010</v>
      </c>
      <c r="C150" s="511" t="s">
        <v>73</v>
      </c>
      <c r="D150" s="442" t="s">
        <v>5</v>
      </c>
      <c r="E150" s="504" t="s">
        <v>4</v>
      </c>
      <c r="F150" s="422"/>
      <c r="G150" s="690"/>
    </row>
    <row r="151" spans="1:7" ht="15" thickTop="1" x14ac:dyDescent="0.25">
      <c r="A151" s="698" t="s">
        <v>4</v>
      </c>
      <c r="B151" s="267">
        <v>23.1</v>
      </c>
      <c r="C151" s="513" t="s">
        <v>74</v>
      </c>
      <c r="D151" s="368" t="s">
        <v>7</v>
      </c>
      <c r="E151" s="507">
        <v>350</v>
      </c>
      <c r="F151" s="394">
        <v>150</v>
      </c>
      <c r="G151" s="795">
        <v>170</v>
      </c>
    </row>
    <row r="152" spans="1:7" x14ac:dyDescent="0.25">
      <c r="A152" s="689" t="s">
        <v>4</v>
      </c>
      <c r="B152" s="268">
        <v>23.2</v>
      </c>
      <c r="C152" s="292" t="s">
        <v>75</v>
      </c>
      <c r="D152" s="333" t="s">
        <v>7</v>
      </c>
      <c r="E152" s="510">
        <v>320</v>
      </c>
      <c r="F152" s="394">
        <v>140</v>
      </c>
      <c r="G152" s="795">
        <v>150</v>
      </c>
    </row>
    <row r="153" spans="1:7" x14ac:dyDescent="0.25">
      <c r="A153" s="689" t="s">
        <v>4</v>
      </c>
      <c r="B153" s="267">
        <v>23.3</v>
      </c>
      <c r="C153" s="292" t="s">
        <v>76</v>
      </c>
      <c r="D153" s="333" t="s">
        <v>7</v>
      </c>
      <c r="E153" s="510">
        <v>260</v>
      </c>
      <c r="F153" s="394">
        <v>100</v>
      </c>
      <c r="G153" s="795">
        <v>110</v>
      </c>
    </row>
    <row r="154" spans="1:7" x14ac:dyDescent="0.25">
      <c r="A154" s="689" t="s">
        <v>4</v>
      </c>
      <c r="B154" s="268">
        <v>23.4</v>
      </c>
      <c r="C154" s="292" t="s">
        <v>77</v>
      </c>
      <c r="D154" s="333" t="s">
        <v>7</v>
      </c>
      <c r="E154" s="510">
        <v>210</v>
      </c>
      <c r="F154" s="371">
        <v>85</v>
      </c>
      <c r="G154" s="795">
        <v>90</v>
      </c>
    </row>
    <row r="155" spans="1:7" x14ac:dyDescent="0.25">
      <c r="A155" s="689" t="s">
        <v>4</v>
      </c>
      <c r="B155" s="267">
        <v>23.5</v>
      </c>
      <c r="C155" s="292" t="s">
        <v>78</v>
      </c>
      <c r="D155" s="333" t="s">
        <v>7</v>
      </c>
      <c r="E155" s="510">
        <v>140</v>
      </c>
      <c r="F155" s="371">
        <v>60</v>
      </c>
      <c r="G155" s="795">
        <v>70</v>
      </c>
    </row>
    <row r="156" spans="1:7" ht="30.75" thickBot="1" x14ac:dyDescent="0.3">
      <c r="A156" s="695">
        <v>24</v>
      </c>
      <c r="B156" s="418">
        <v>1422052</v>
      </c>
      <c r="C156" s="511" t="s">
        <v>79</v>
      </c>
      <c r="D156" s="442" t="s">
        <v>5</v>
      </c>
      <c r="E156" s="791" t="s">
        <v>4</v>
      </c>
      <c r="F156" s="422"/>
      <c r="G156" s="690"/>
    </row>
    <row r="157" spans="1:7" ht="15.75" thickTop="1" x14ac:dyDescent="0.25">
      <c r="A157" s="704" t="s">
        <v>4</v>
      </c>
      <c r="B157" s="267">
        <v>24.1</v>
      </c>
      <c r="C157" s="513" t="s">
        <v>1404</v>
      </c>
      <c r="D157" s="327" t="s">
        <v>7</v>
      </c>
      <c r="E157" s="792">
        <v>90</v>
      </c>
      <c r="F157" s="367">
        <v>30</v>
      </c>
      <c r="G157" s="691">
        <v>30</v>
      </c>
    </row>
    <row r="158" spans="1:7" ht="15" x14ac:dyDescent="0.25">
      <c r="A158" s="704"/>
      <c r="B158" s="267">
        <v>24.2</v>
      </c>
      <c r="C158" s="513" t="s">
        <v>1405</v>
      </c>
      <c r="D158" s="327"/>
      <c r="E158" s="792">
        <v>50</v>
      </c>
      <c r="F158" s="367">
        <v>20</v>
      </c>
      <c r="G158" s="691">
        <v>20</v>
      </c>
    </row>
    <row r="159" spans="1:7" ht="15" x14ac:dyDescent="0.25">
      <c r="A159" s="700" t="s">
        <v>4</v>
      </c>
      <c r="B159" s="268">
        <v>24.3</v>
      </c>
      <c r="C159" s="292" t="s">
        <v>1406</v>
      </c>
      <c r="D159" s="326" t="s">
        <v>7</v>
      </c>
      <c r="E159" s="783">
        <v>25</v>
      </c>
      <c r="F159" s="363">
        <v>15</v>
      </c>
      <c r="G159" s="784">
        <v>15</v>
      </c>
    </row>
    <row r="160" spans="1:7" ht="45.75" customHeight="1" thickBot="1" x14ac:dyDescent="0.3">
      <c r="A160" s="695">
        <v>25</v>
      </c>
      <c r="B160" s="418">
        <v>1422040</v>
      </c>
      <c r="C160" s="511" t="s">
        <v>80</v>
      </c>
      <c r="D160" s="565" t="s">
        <v>81</v>
      </c>
      <c r="E160" s="504" t="s">
        <v>4</v>
      </c>
      <c r="F160" s="420"/>
      <c r="G160" s="686"/>
    </row>
    <row r="161" spans="1:7" ht="60.75" thickTop="1" x14ac:dyDescent="0.25">
      <c r="A161" s="704" t="s">
        <v>4</v>
      </c>
      <c r="B161" s="267" t="s">
        <v>864</v>
      </c>
      <c r="C161" s="802" t="s">
        <v>82</v>
      </c>
      <c r="D161" s="513" t="s">
        <v>1664</v>
      </c>
      <c r="E161" s="520" t="s">
        <v>4</v>
      </c>
      <c r="F161" s="288"/>
      <c r="G161" s="692"/>
    </row>
    <row r="162" spans="1:7" ht="28.5" x14ac:dyDescent="0.25">
      <c r="A162" s="700" t="s">
        <v>4</v>
      </c>
      <c r="B162" s="267">
        <v>25.1</v>
      </c>
      <c r="C162" s="292" t="s">
        <v>83</v>
      </c>
      <c r="D162" s="333" t="s">
        <v>4</v>
      </c>
      <c r="E162" s="510">
        <v>67.27</v>
      </c>
      <c r="F162" s="355">
        <v>30</v>
      </c>
      <c r="G162" s="699">
        <v>32</v>
      </c>
    </row>
    <row r="163" spans="1:7" ht="28.5" x14ac:dyDescent="0.25">
      <c r="A163" s="700" t="s">
        <v>4</v>
      </c>
      <c r="B163" s="268">
        <v>25.2</v>
      </c>
      <c r="C163" s="292" t="s">
        <v>84</v>
      </c>
      <c r="D163" s="333" t="s">
        <v>4</v>
      </c>
      <c r="E163" s="510">
        <v>59.42</v>
      </c>
      <c r="F163" s="355">
        <v>26</v>
      </c>
      <c r="G163" s="699">
        <v>27</v>
      </c>
    </row>
    <row r="164" spans="1:7" ht="28.5" x14ac:dyDescent="0.25">
      <c r="A164" s="700" t="s">
        <v>4</v>
      </c>
      <c r="B164" s="268">
        <v>25.3</v>
      </c>
      <c r="C164" s="292" t="s">
        <v>85</v>
      </c>
      <c r="D164" s="333" t="s">
        <v>4</v>
      </c>
      <c r="E164" s="510">
        <v>51.57</v>
      </c>
      <c r="F164" s="355">
        <v>21</v>
      </c>
      <c r="G164" s="699">
        <v>22</v>
      </c>
    </row>
    <row r="165" spans="1:7" ht="15" x14ac:dyDescent="0.25">
      <c r="A165" s="764"/>
      <c r="B165" s="270"/>
      <c r="C165" s="572" t="s">
        <v>86</v>
      </c>
      <c r="D165" s="328" t="s">
        <v>4</v>
      </c>
      <c r="E165" s="507" t="s">
        <v>4</v>
      </c>
      <c r="F165" s="490"/>
      <c r="G165" s="772"/>
    </row>
    <row r="166" spans="1:7" ht="25.5" x14ac:dyDescent="0.25">
      <c r="A166" s="764" t="s">
        <v>4</v>
      </c>
      <c r="B166" s="270" t="s">
        <v>865</v>
      </c>
      <c r="C166" s="572" t="s">
        <v>87</v>
      </c>
      <c r="D166" s="328" t="s">
        <v>88</v>
      </c>
      <c r="E166" s="783">
        <v>225</v>
      </c>
      <c r="F166" s="363">
        <v>100</v>
      </c>
      <c r="G166" s="784">
        <v>100</v>
      </c>
    </row>
    <row r="167" spans="1:7" ht="15" x14ac:dyDescent="0.25">
      <c r="A167" s="764" t="s">
        <v>4</v>
      </c>
      <c r="B167" s="270" t="s">
        <v>866</v>
      </c>
      <c r="C167" s="572" t="s">
        <v>89</v>
      </c>
      <c r="D167" s="328" t="s">
        <v>4</v>
      </c>
      <c r="E167" s="789"/>
      <c r="F167" s="363"/>
      <c r="G167" s="784"/>
    </row>
    <row r="168" spans="1:7" ht="15" x14ac:dyDescent="0.25">
      <c r="A168" s="764" t="s">
        <v>4</v>
      </c>
      <c r="B168" s="270">
        <v>25.4</v>
      </c>
      <c r="C168" s="508" t="s">
        <v>90</v>
      </c>
      <c r="D168" s="337" t="s">
        <v>4</v>
      </c>
      <c r="E168" s="510">
        <v>730</v>
      </c>
      <c r="F168" s="363">
        <v>380</v>
      </c>
      <c r="G168" s="784">
        <v>400</v>
      </c>
    </row>
    <row r="169" spans="1:7" ht="15" x14ac:dyDescent="0.25">
      <c r="A169" s="764" t="s">
        <v>4</v>
      </c>
      <c r="B169" s="270">
        <v>25.5</v>
      </c>
      <c r="C169" s="508" t="s">
        <v>91</v>
      </c>
      <c r="D169" s="337" t="s">
        <v>4</v>
      </c>
      <c r="E169" s="510">
        <v>480</v>
      </c>
      <c r="F169" s="363">
        <v>250</v>
      </c>
      <c r="G169" s="784">
        <v>270</v>
      </c>
    </row>
    <row r="170" spans="1:7" ht="15" x14ac:dyDescent="0.25">
      <c r="A170" s="764" t="s">
        <v>4</v>
      </c>
      <c r="B170" s="270">
        <v>25.6</v>
      </c>
      <c r="C170" s="508" t="s">
        <v>92</v>
      </c>
      <c r="D170" s="337" t="s">
        <v>4</v>
      </c>
      <c r="E170" s="510">
        <v>340</v>
      </c>
      <c r="F170" s="363">
        <v>175</v>
      </c>
      <c r="G170" s="784">
        <v>180</v>
      </c>
    </row>
    <row r="171" spans="1:7" ht="15" x14ac:dyDescent="0.25">
      <c r="A171" s="764"/>
      <c r="B171" s="270" t="s">
        <v>867</v>
      </c>
      <c r="C171" s="572" t="s">
        <v>93</v>
      </c>
      <c r="D171" s="508" t="s">
        <v>5</v>
      </c>
      <c r="E171" s="520" t="s">
        <v>4</v>
      </c>
      <c r="F171" s="353"/>
      <c r="G171" s="771"/>
    </row>
    <row r="172" spans="1:7" ht="15" x14ac:dyDescent="0.25">
      <c r="A172" s="764" t="s">
        <v>4</v>
      </c>
      <c r="B172" s="270">
        <v>25.7</v>
      </c>
      <c r="C172" s="508" t="s">
        <v>90</v>
      </c>
      <c r="D172" s="337" t="s">
        <v>4</v>
      </c>
      <c r="E172" s="510">
        <v>530</v>
      </c>
      <c r="F172" s="363">
        <v>260</v>
      </c>
      <c r="G172" s="784">
        <v>280</v>
      </c>
    </row>
    <row r="173" spans="1:7" ht="15" x14ac:dyDescent="0.25">
      <c r="A173" s="764" t="s">
        <v>4</v>
      </c>
      <c r="B173" s="270">
        <v>25.8</v>
      </c>
      <c r="C173" s="508" t="s">
        <v>91</v>
      </c>
      <c r="D173" s="337" t="s">
        <v>4</v>
      </c>
      <c r="E173" s="510">
        <v>438</v>
      </c>
      <c r="F173" s="363">
        <v>230</v>
      </c>
      <c r="G173" s="784">
        <v>250</v>
      </c>
    </row>
    <row r="174" spans="1:7" ht="15" x14ac:dyDescent="0.25">
      <c r="A174" s="764" t="s">
        <v>4</v>
      </c>
      <c r="B174" s="270">
        <v>25.9</v>
      </c>
      <c r="C174" s="508" t="s">
        <v>92</v>
      </c>
      <c r="D174" s="337" t="s">
        <v>4</v>
      </c>
      <c r="E174" s="510">
        <v>400</v>
      </c>
      <c r="F174" s="363">
        <v>210</v>
      </c>
      <c r="G174" s="784">
        <v>220</v>
      </c>
    </row>
    <row r="175" spans="1:7" ht="30" x14ac:dyDescent="0.25">
      <c r="A175" s="764"/>
      <c r="B175" s="271">
        <v>25.1</v>
      </c>
      <c r="C175" s="572" t="s">
        <v>94</v>
      </c>
      <c r="D175" s="508" t="s">
        <v>5</v>
      </c>
      <c r="E175" s="792">
        <v>340</v>
      </c>
      <c r="F175" s="363">
        <v>175</v>
      </c>
      <c r="G175" s="784">
        <v>200</v>
      </c>
    </row>
    <row r="176" spans="1:7" ht="15" x14ac:dyDescent="0.25">
      <c r="A176" s="764" t="s">
        <v>4</v>
      </c>
      <c r="B176" s="270">
        <v>25.11</v>
      </c>
      <c r="C176" s="572" t="s">
        <v>95</v>
      </c>
      <c r="D176" s="508" t="s">
        <v>96</v>
      </c>
      <c r="E176" s="783">
        <v>9</v>
      </c>
      <c r="F176" s="363">
        <v>3</v>
      </c>
      <c r="G176" s="784">
        <v>3.2</v>
      </c>
    </row>
    <row r="177" spans="1:7" s="310" customFormat="1" ht="28.5" x14ac:dyDescent="0.25">
      <c r="A177" s="700" t="s">
        <v>4</v>
      </c>
      <c r="B177" s="271">
        <v>25.12</v>
      </c>
      <c r="C177" s="536" t="s">
        <v>98</v>
      </c>
      <c r="D177" s="292" t="s">
        <v>99</v>
      </c>
      <c r="E177" s="783">
        <v>56</v>
      </c>
      <c r="F177" s="363">
        <v>29</v>
      </c>
      <c r="G177" s="784">
        <v>30</v>
      </c>
    </row>
    <row r="178" spans="1:7" ht="15.75" thickBot="1" x14ac:dyDescent="0.3">
      <c r="A178" s="695">
        <v>26</v>
      </c>
      <c r="B178" s="418">
        <v>1422173</v>
      </c>
      <c r="C178" s="511" t="s">
        <v>100</v>
      </c>
      <c r="D178" s="442" t="s">
        <v>5</v>
      </c>
      <c r="E178" s="791">
        <v>140</v>
      </c>
      <c r="F178" s="422">
        <v>30</v>
      </c>
      <c r="G178" s="690">
        <v>32</v>
      </c>
    </row>
    <row r="179" spans="1:7" ht="16.5" thickTop="1" thickBot="1" x14ac:dyDescent="0.3">
      <c r="A179" s="708">
        <v>27</v>
      </c>
      <c r="B179" s="430">
        <v>1422053</v>
      </c>
      <c r="C179" s="537" t="s">
        <v>101</v>
      </c>
      <c r="D179" s="538" t="s">
        <v>5</v>
      </c>
      <c r="E179" s="539" t="s">
        <v>4</v>
      </c>
      <c r="F179" s="431"/>
      <c r="G179" s="693"/>
    </row>
    <row r="180" spans="1:7" ht="29.25" thickTop="1" x14ac:dyDescent="0.25">
      <c r="A180" s="803" t="s">
        <v>4</v>
      </c>
      <c r="B180" s="267">
        <v>27.1</v>
      </c>
      <c r="C180" s="505" t="s">
        <v>930</v>
      </c>
      <c r="D180" s="804" t="s">
        <v>7</v>
      </c>
      <c r="E180" s="507">
        <v>900</v>
      </c>
      <c r="F180" s="394">
        <v>400</v>
      </c>
      <c r="G180" s="795">
        <v>450</v>
      </c>
    </row>
    <row r="181" spans="1:7" ht="28.5" x14ac:dyDescent="0.25">
      <c r="A181" s="805" t="s">
        <v>4</v>
      </c>
      <c r="B181" s="268">
        <v>27.2</v>
      </c>
      <c r="C181" s="508" t="s">
        <v>931</v>
      </c>
      <c r="D181" s="335" t="s">
        <v>7</v>
      </c>
      <c r="E181" s="510">
        <v>650</v>
      </c>
      <c r="F181" s="394">
        <v>200</v>
      </c>
      <c r="G181" s="795">
        <v>230</v>
      </c>
    </row>
    <row r="182" spans="1:7" ht="28.5" x14ac:dyDescent="0.25">
      <c r="A182" s="805" t="s">
        <v>4</v>
      </c>
      <c r="B182" s="267">
        <v>27.3</v>
      </c>
      <c r="C182" s="521" t="s">
        <v>932</v>
      </c>
      <c r="D182" s="335" t="s">
        <v>7</v>
      </c>
      <c r="E182" s="510">
        <v>500</v>
      </c>
      <c r="F182" s="394">
        <v>150</v>
      </c>
      <c r="G182" s="795">
        <v>170</v>
      </c>
    </row>
    <row r="183" spans="1:7" ht="28.5" x14ac:dyDescent="0.25">
      <c r="A183" s="805" t="s">
        <v>4</v>
      </c>
      <c r="B183" s="268">
        <v>27.4</v>
      </c>
      <c r="C183" s="575" t="s">
        <v>933</v>
      </c>
      <c r="D183" s="335" t="s">
        <v>7</v>
      </c>
      <c r="E183" s="510">
        <v>220</v>
      </c>
      <c r="F183" s="394">
        <v>100</v>
      </c>
      <c r="G183" s="795">
        <v>110</v>
      </c>
    </row>
    <row r="184" spans="1:7" ht="30.75" thickBot="1" x14ac:dyDescent="0.3">
      <c r="A184" s="695">
        <v>28</v>
      </c>
      <c r="B184" s="418">
        <v>1422280</v>
      </c>
      <c r="C184" s="511" t="s">
        <v>1665</v>
      </c>
      <c r="D184" s="442" t="s">
        <v>5</v>
      </c>
      <c r="E184" s="504" t="s">
        <v>4</v>
      </c>
      <c r="F184" s="419"/>
      <c r="G184" s="690"/>
    </row>
    <row r="185" spans="1:7" ht="29.25" thickTop="1" x14ac:dyDescent="0.25">
      <c r="A185" s="698" t="s">
        <v>4</v>
      </c>
      <c r="B185" s="267">
        <v>28.1</v>
      </c>
      <c r="C185" s="505" t="s">
        <v>934</v>
      </c>
      <c r="D185" s="515" t="s">
        <v>4</v>
      </c>
      <c r="E185" s="507">
        <v>3500</v>
      </c>
      <c r="F185" s="492">
        <v>1000</v>
      </c>
      <c r="G185" s="797">
        <v>1200</v>
      </c>
    </row>
    <row r="186" spans="1:7" ht="28.5" x14ac:dyDescent="0.25">
      <c r="A186" s="689" t="s">
        <v>4</v>
      </c>
      <c r="B186" s="268">
        <v>28.2</v>
      </c>
      <c r="C186" s="508" t="s">
        <v>935</v>
      </c>
      <c r="D186" s="340" t="s">
        <v>4</v>
      </c>
      <c r="E186" s="510">
        <v>2800</v>
      </c>
      <c r="F186" s="363">
        <v>850</v>
      </c>
      <c r="G186" s="784">
        <v>1000</v>
      </c>
    </row>
    <row r="187" spans="1:7" x14ac:dyDescent="0.25">
      <c r="A187" s="689" t="s">
        <v>4</v>
      </c>
      <c r="B187" s="267">
        <v>28.3</v>
      </c>
      <c r="C187" s="508" t="s">
        <v>936</v>
      </c>
      <c r="D187" s="340" t="s">
        <v>4</v>
      </c>
      <c r="E187" s="510">
        <v>1400</v>
      </c>
      <c r="F187" s="363">
        <v>550</v>
      </c>
      <c r="G187" s="784">
        <v>550</v>
      </c>
    </row>
    <row r="188" spans="1:7" x14ac:dyDescent="0.25">
      <c r="A188" s="689" t="s">
        <v>4</v>
      </c>
      <c r="B188" s="268">
        <v>28.4</v>
      </c>
      <c r="C188" s="508" t="s">
        <v>937</v>
      </c>
      <c r="D188" s="340" t="s">
        <v>7</v>
      </c>
      <c r="E188" s="510">
        <v>2100</v>
      </c>
      <c r="F188" s="365">
        <v>680</v>
      </c>
      <c r="G188" s="790">
        <v>680</v>
      </c>
    </row>
    <row r="189" spans="1:7" x14ac:dyDescent="0.25">
      <c r="A189" s="689" t="s">
        <v>4</v>
      </c>
      <c r="B189" s="267">
        <v>28.5</v>
      </c>
      <c r="C189" s="508" t="s">
        <v>938</v>
      </c>
      <c r="D189" s="340" t="s">
        <v>4</v>
      </c>
      <c r="E189" s="510">
        <v>1400</v>
      </c>
      <c r="F189" s="363">
        <v>550</v>
      </c>
      <c r="G189" s="784">
        <v>550</v>
      </c>
    </row>
    <row r="190" spans="1:7" x14ac:dyDescent="0.25">
      <c r="A190" s="689" t="s">
        <v>4</v>
      </c>
      <c r="B190" s="268">
        <v>28.6</v>
      </c>
      <c r="C190" s="508" t="s">
        <v>939</v>
      </c>
      <c r="D190" s="340" t="s">
        <v>4</v>
      </c>
      <c r="E190" s="510">
        <v>900</v>
      </c>
      <c r="F190" s="363">
        <v>310</v>
      </c>
      <c r="G190" s="784">
        <v>310</v>
      </c>
    </row>
    <row r="191" spans="1:7" x14ac:dyDescent="0.25">
      <c r="A191" s="689" t="s">
        <v>4</v>
      </c>
      <c r="B191" s="267">
        <v>28.7</v>
      </c>
      <c r="C191" s="508" t="s">
        <v>940</v>
      </c>
      <c r="D191" s="340" t="s">
        <v>7</v>
      </c>
      <c r="E191" s="510">
        <v>1000</v>
      </c>
      <c r="F191" s="363">
        <v>400</v>
      </c>
      <c r="G191" s="784">
        <v>400</v>
      </c>
    </row>
    <row r="192" spans="1:7" x14ac:dyDescent="0.25">
      <c r="A192" s="689" t="s">
        <v>4</v>
      </c>
      <c r="B192" s="268">
        <v>28.8</v>
      </c>
      <c r="C192" s="508" t="s">
        <v>941</v>
      </c>
      <c r="D192" s="340" t="s">
        <v>7</v>
      </c>
      <c r="E192" s="510">
        <v>500</v>
      </c>
      <c r="F192" s="363">
        <v>150</v>
      </c>
      <c r="G192" s="784">
        <v>150</v>
      </c>
    </row>
    <row r="193" spans="1:7" x14ac:dyDescent="0.25">
      <c r="A193" s="689" t="s">
        <v>4</v>
      </c>
      <c r="B193" s="267">
        <v>28.9</v>
      </c>
      <c r="C193" s="508" t="s">
        <v>942</v>
      </c>
      <c r="D193" s="340" t="s">
        <v>7</v>
      </c>
      <c r="E193" s="510">
        <v>210</v>
      </c>
      <c r="F193" s="363">
        <v>80</v>
      </c>
      <c r="G193" s="784">
        <v>100</v>
      </c>
    </row>
    <row r="194" spans="1:7" x14ac:dyDescent="0.25">
      <c r="A194" s="689" t="s">
        <v>4</v>
      </c>
      <c r="B194" s="269">
        <v>28.1</v>
      </c>
      <c r="C194" s="508" t="s">
        <v>943</v>
      </c>
      <c r="D194" s="340" t="s">
        <v>7</v>
      </c>
      <c r="E194" s="510">
        <v>100</v>
      </c>
      <c r="F194" s="363">
        <v>50</v>
      </c>
      <c r="G194" s="784">
        <v>50</v>
      </c>
    </row>
    <row r="195" spans="1:7" x14ac:dyDescent="0.25">
      <c r="A195" s="689" t="s">
        <v>4</v>
      </c>
      <c r="B195" s="267">
        <v>28.11</v>
      </c>
      <c r="C195" s="508" t="s">
        <v>944</v>
      </c>
      <c r="D195" s="340" t="s">
        <v>7</v>
      </c>
      <c r="E195" s="510">
        <v>280</v>
      </c>
      <c r="F195" s="363">
        <v>100</v>
      </c>
      <c r="G195" s="784">
        <v>100</v>
      </c>
    </row>
    <row r="196" spans="1:7" ht="15.75" thickBot="1" x14ac:dyDescent="0.3">
      <c r="A196" s="695">
        <v>29</v>
      </c>
      <c r="B196" s="418">
        <v>1422270</v>
      </c>
      <c r="C196" s="511" t="s">
        <v>102</v>
      </c>
      <c r="D196" s="442" t="s">
        <v>5</v>
      </c>
      <c r="E196" s="504" t="s">
        <v>4</v>
      </c>
      <c r="F196" s="419"/>
      <c r="G196" s="690"/>
    </row>
    <row r="197" spans="1:7" ht="15" thickTop="1" x14ac:dyDescent="0.25">
      <c r="A197" s="698" t="s">
        <v>4</v>
      </c>
      <c r="B197" s="267">
        <v>29.1</v>
      </c>
      <c r="C197" s="513" t="s">
        <v>103</v>
      </c>
      <c r="D197" s="368" t="s">
        <v>7</v>
      </c>
      <c r="E197" s="507">
        <v>140</v>
      </c>
      <c r="F197" s="386">
        <v>50</v>
      </c>
      <c r="G197" s="691">
        <v>60</v>
      </c>
    </row>
    <row r="198" spans="1:7" x14ac:dyDescent="0.25">
      <c r="A198" s="689" t="s">
        <v>4</v>
      </c>
      <c r="B198" s="268">
        <v>29.2</v>
      </c>
      <c r="C198" s="292" t="s">
        <v>104</v>
      </c>
      <c r="D198" s="333" t="s">
        <v>7</v>
      </c>
      <c r="E198" s="510">
        <v>130</v>
      </c>
      <c r="F198" s="371">
        <v>45</v>
      </c>
      <c r="G198" s="784">
        <v>50</v>
      </c>
    </row>
    <row r="199" spans="1:7" ht="15.75" thickBot="1" x14ac:dyDescent="0.3">
      <c r="A199" s="695">
        <v>30</v>
      </c>
      <c r="B199" s="418">
        <v>1422273</v>
      </c>
      <c r="C199" s="511" t="s">
        <v>1117</v>
      </c>
      <c r="D199" s="442" t="s">
        <v>5</v>
      </c>
      <c r="E199" s="504" t="s">
        <v>4</v>
      </c>
      <c r="F199" s="420"/>
      <c r="G199" s="686"/>
    </row>
    <row r="200" spans="1:7" ht="15.75" thickTop="1" x14ac:dyDescent="0.2">
      <c r="A200" s="711"/>
      <c r="B200" s="267">
        <v>30.1</v>
      </c>
      <c r="C200" s="684" t="s">
        <v>1136</v>
      </c>
      <c r="D200" s="542"/>
      <c r="E200" s="520">
        <v>1400</v>
      </c>
      <c r="F200" s="356">
        <v>600</v>
      </c>
      <c r="G200" s="688">
        <v>650</v>
      </c>
    </row>
    <row r="201" spans="1:7" x14ac:dyDescent="0.25">
      <c r="A201" s="689"/>
      <c r="B201" s="268">
        <v>30.2</v>
      </c>
      <c r="C201" s="508" t="s">
        <v>17</v>
      </c>
      <c r="D201" s="292" t="s">
        <v>7</v>
      </c>
      <c r="E201" s="510">
        <v>700</v>
      </c>
      <c r="F201" s="363">
        <v>300</v>
      </c>
      <c r="G201" s="784">
        <v>350</v>
      </c>
    </row>
    <row r="202" spans="1:7" x14ac:dyDescent="0.25">
      <c r="A202" s="689" t="s">
        <v>4</v>
      </c>
      <c r="B202" s="268">
        <v>30.3</v>
      </c>
      <c r="C202" s="508" t="s">
        <v>945</v>
      </c>
      <c r="D202" s="547" t="s">
        <v>7</v>
      </c>
      <c r="E202" s="510">
        <v>280</v>
      </c>
      <c r="F202" s="363">
        <v>150</v>
      </c>
      <c r="G202" s="784">
        <v>170</v>
      </c>
    </row>
    <row r="203" spans="1:7" x14ac:dyDescent="0.25">
      <c r="A203" s="689" t="s">
        <v>4</v>
      </c>
      <c r="B203" s="268">
        <v>30.4</v>
      </c>
      <c r="C203" s="508" t="s">
        <v>946</v>
      </c>
      <c r="D203" s="547" t="s">
        <v>7</v>
      </c>
      <c r="E203" s="510">
        <v>140</v>
      </c>
      <c r="F203" s="363">
        <v>100</v>
      </c>
      <c r="G203" s="784">
        <v>110</v>
      </c>
    </row>
    <row r="204" spans="1:7" ht="15.75" thickBot="1" x14ac:dyDescent="0.3">
      <c r="A204" s="695">
        <v>31</v>
      </c>
      <c r="B204" s="418">
        <v>1422176</v>
      </c>
      <c r="C204" s="511" t="s">
        <v>1533</v>
      </c>
      <c r="D204" s="442" t="s">
        <v>5</v>
      </c>
      <c r="E204" s="791" t="s">
        <v>4</v>
      </c>
      <c r="F204" s="422"/>
      <c r="G204" s="690"/>
    </row>
    <row r="205" spans="1:7" ht="15.75" thickTop="1" x14ac:dyDescent="0.25">
      <c r="A205" s="711"/>
      <c r="B205" s="414"/>
      <c r="C205" s="694" t="s">
        <v>1534</v>
      </c>
      <c r="D205" s="540"/>
      <c r="E205" s="793"/>
      <c r="F205" s="372"/>
      <c r="G205" s="794"/>
    </row>
    <row r="206" spans="1:7" ht="29.25" customHeight="1" x14ac:dyDescent="0.25">
      <c r="A206" s="700"/>
      <c r="B206" s="268">
        <v>31.1</v>
      </c>
      <c r="C206" s="292" t="s">
        <v>1120</v>
      </c>
      <c r="D206" s="326"/>
      <c r="E206" s="510">
        <v>2100</v>
      </c>
      <c r="F206" s="363">
        <v>900</v>
      </c>
      <c r="G206" s="806">
        <v>1000</v>
      </c>
    </row>
    <row r="207" spans="1:7" x14ac:dyDescent="0.25">
      <c r="A207" s="689" t="s">
        <v>4</v>
      </c>
      <c r="B207" s="268">
        <v>31.2</v>
      </c>
      <c r="C207" s="508" t="s">
        <v>1118</v>
      </c>
      <c r="D207" s="326" t="s">
        <v>7</v>
      </c>
      <c r="E207" s="510">
        <v>1700</v>
      </c>
      <c r="F207" s="363">
        <v>675</v>
      </c>
      <c r="G207" s="784">
        <v>720</v>
      </c>
    </row>
    <row r="208" spans="1:7" x14ac:dyDescent="0.25">
      <c r="A208" s="689" t="s">
        <v>4</v>
      </c>
      <c r="B208" s="268">
        <v>31.3</v>
      </c>
      <c r="C208" s="508" t="s">
        <v>1119</v>
      </c>
      <c r="D208" s="326" t="s">
        <v>7</v>
      </c>
      <c r="E208" s="510">
        <v>900</v>
      </c>
      <c r="F208" s="363">
        <v>480</v>
      </c>
      <c r="G208" s="784">
        <v>500</v>
      </c>
    </row>
    <row r="209" spans="1:7" ht="15.75" thickBot="1" x14ac:dyDescent="0.3">
      <c r="A209" s="695">
        <v>32</v>
      </c>
      <c r="B209" s="418">
        <v>1422176</v>
      </c>
      <c r="C209" s="433" t="s">
        <v>1535</v>
      </c>
      <c r="D209" s="442" t="s">
        <v>8</v>
      </c>
      <c r="E209" s="791" t="s">
        <v>4</v>
      </c>
      <c r="F209" s="422"/>
      <c r="G209" s="690"/>
    </row>
    <row r="210" spans="1:7" ht="15" thickTop="1" x14ac:dyDescent="0.25">
      <c r="A210" s="689"/>
      <c r="B210" s="267">
        <v>32.1</v>
      </c>
      <c r="C210" s="508" t="s">
        <v>15</v>
      </c>
      <c r="D210" s="326" t="s">
        <v>7</v>
      </c>
      <c r="E210" s="510">
        <v>3200</v>
      </c>
      <c r="F210" s="369">
        <v>1000</v>
      </c>
      <c r="G210" s="806">
        <v>1000</v>
      </c>
    </row>
    <row r="211" spans="1:7" x14ac:dyDescent="0.25">
      <c r="A211" s="689"/>
      <c r="B211" s="267"/>
      <c r="C211" s="508" t="s">
        <v>16</v>
      </c>
      <c r="D211" s="326"/>
      <c r="E211" s="510">
        <v>1575</v>
      </c>
      <c r="F211" s="364">
        <v>675</v>
      </c>
      <c r="G211" s="785">
        <v>675</v>
      </c>
    </row>
    <row r="212" spans="1:7" x14ac:dyDescent="0.25">
      <c r="A212" s="689" t="s">
        <v>4</v>
      </c>
      <c r="B212" s="268">
        <v>32.200000000000003</v>
      </c>
      <c r="C212" s="508" t="s">
        <v>17</v>
      </c>
      <c r="D212" s="326" t="s">
        <v>7</v>
      </c>
      <c r="E212" s="510">
        <v>900</v>
      </c>
      <c r="F212" s="364">
        <v>450</v>
      </c>
      <c r="G212" s="785">
        <v>450</v>
      </c>
    </row>
    <row r="213" spans="1:7" x14ac:dyDescent="0.25">
      <c r="A213" s="689"/>
      <c r="B213" s="268">
        <v>32.299999999999997</v>
      </c>
      <c r="C213" s="508" t="s">
        <v>1536</v>
      </c>
      <c r="D213" s="326"/>
      <c r="E213" s="510">
        <v>187</v>
      </c>
      <c r="F213" s="364">
        <v>100</v>
      </c>
      <c r="G213" s="785">
        <v>100</v>
      </c>
    </row>
    <row r="214" spans="1:7" ht="15.75" thickBot="1" x14ac:dyDescent="0.3">
      <c r="A214" s="695">
        <v>33</v>
      </c>
      <c r="B214" s="418">
        <v>1422176</v>
      </c>
      <c r="C214" s="524" t="s">
        <v>1362</v>
      </c>
      <c r="D214" s="807"/>
      <c r="E214" s="791"/>
      <c r="F214" s="422"/>
      <c r="G214" s="690"/>
    </row>
    <row r="215" spans="1:7" ht="15" thickTop="1" x14ac:dyDescent="0.25">
      <c r="A215" s="709"/>
      <c r="B215" s="294">
        <v>33.1</v>
      </c>
      <c r="C215" s="513" t="s">
        <v>1363</v>
      </c>
      <c r="D215" s="808"/>
      <c r="E215" s="507">
        <v>2200</v>
      </c>
      <c r="F215" s="492">
        <v>1100</v>
      </c>
      <c r="G215" s="797">
        <v>1200</v>
      </c>
    </row>
    <row r="216" spans="1:7" x14ac:dyDescent="0.25">
      <c r="A216" s="712"/>
      <c r="B216" s="293">
        <v>33.200000000000003</v>
      </c>
      <c r="C216" s="292" t="s">
        <v>1364</v>
      </c>
      <c r="D216" s="522"/>
      <c r="E216" s="510">
        <v>1500</v>
      </c>
      <c r="F216" s="369">
        <v>850</v>
      </c>
      <c r="G216" s="806">
        <v>1000</v>
      </c>
    </row>
    <row r="217" spans="1:7" s="261" customFormat="1" ht="15.75" thickBot="1" x14ac:dyDescent="0.3">
      <c r="A217" s="695">
        <v>34</v>
      </c>
      <c r="B217" s="418">
        <v>1422008</v>
      </c>
      <c r="C217" s="511" t="s">
        <v>106</v>
      </c>
      <c r="D217" s="442" t="s">
        <v>8</v>
      </c>
      <c r="E217" s="514" t="s">
        <v>4</v>
      </c>
      <c r="F217" s="421"/>
      <c r="G217" s="686"/>
    </row>
    <row r="218" spans="1:7" s="261" customFormat="1" ht="43.5" thickTop="1" x14ac:dyDescent="0.25">
      <c r="A218" s="698" t="s">
        <v>4</v>
      </c>
      <c r="B218" s="272">
        <v>34.1</v>
      </c>
      <c r="C218" s="505" t="s">
        <v>947</v>
      </c>
      <c r="D218" s="506" t="s">
        <v>7</v>
      </c>
      <c r="E218" s="792">
        <v>280</v>
      </c>
      <c r="F218" s="367">
        <v>150</v>
      </c>
      <c r="G218" s="691">
        <v>150</v>
      </c>
    </row>
    <row r="219" spans="1:7" s="261" customFormat="1" ht="42.75" x14ac:dyDescent="0.25">
      <c r="A219" s="689"/>
      <c r="B219" s="273">
        <v>34.200000000000003</v>
      </c>
      <c r="C219" s="508" t="s">
        <v>948</v>
      </c>
      <c r="D219" s="509"/>
      <c r="E219" s="783">
        <v>210</v>
      </c>
      <c r="F219" s="363">
        <v>100</v>
      </c>
      <c r="G219" s="784">
        <v>100</v>
      </c>
    </row>
    <row r="220" spans="1:7" s="261" customFormat="1" ht="15.75" thickBot="1" x14ac:dyDescent="0.25">
      <c r="A220" s="695">
        <v>35</v>
      </c>
      <c r="B220" s="435">
        <v>1422114</v>
      </c>
      <c r="C220" s="511" t="s">
        <v>107</v>
      </c>
      <c r="D220" s="442" t="s">
        <v>108</v>
      </c>
      <c r="E220" s="504"/>
      <c r="F220" s="422"/>
      <c r="G220" s="690"/>
    </row>
    <row r="221" spans="1:7" s="261" customFormat="1" ht="15.75" thickTop="1" x14ac:dyDescent="0.25">
      <c r="A221" s="704"/>
      <c r="B221" s="272">
        <v>35.1</v>
      </c>
      <c r="C221" s="505" t="s">
        <v>1121</v>
      </c>
      <c r="D221" s="515"/>
      <c r="E221" s="507">
        <v>120</v>
      </c>
      <c r="F221" s="386">
        <v>40</v>
      </c>
      <c r="G221" s="691">
        <v>40</v>
      </c>
    </row>
    <row r="222" spans="1:7" s="261" customFormat="1" ht="15" x14ac:dyDescent="0.25">
      <c r="A222" s="700"/>
      <c r="B222" s="273">
        <v>35.200000000000003</v>
      </c>
      <c r="C222" s="508" t="s">
        <v>1122</v>
      </c>
      <c r="D222" s="340"/>
      <c r="E222" s="510">
        <v>80</v>
      </c>
      <c r="F222" s="371">
        <v>30</v>
      </c>
      <c r="G222" s="784">
        <v>30</v>
      </c>
    </row>
    <row r="223" spans="1:7" s="261" customFormat="1" ht="15.75" thickBot="1" x14ac:dyDescent="0.3">
      <c r="A223" s="695">
        <v>36</v>
      </c>
      <c r="B223" s="418">
        <v>1422178</v>
      </c>
      <c r="C223" s="511" t="s">
        <v>110</v>
      </c>
      <c r="D223" s="442" t="s">
        <v>5</v>
      </c>
      <c r="E223" s="504" t="s">
        <v>4</v>
      </c>
      <c r="F223" s="422"/>
      <c r="G223" s="690"/>
    </row>
    <row r="224" spans="1:7" s="261" customFormat="1" ht="29.25" thickTop="1" x14ac:dyDescent="0.2">
      <c r="A224" s="698" t="s">
        <v>4</v>
      </c>
      <c r="B224" s="285">
        <v>36.1</v>
      </c>
      <c r="C224" s="735" t="s">
        <v>1385</v>
      </c>
      <c r="D224" s="534" t="s">
        <v>7</v>
      </c>
      <c r="E224" s="507">
        <v>350</v>
      </c>
      <c r="F224" s="367">
        <v>220</v>
      </c>
      <c r="G224" s="691">
        <v>250</v>
      </c>
    </row>
    <row r="225" spans="1:7" s="261" customFormat="1" x14ac:dyDescent="0.2">
      <c r="A225" s="689" t="s">
        <v>4</v>
      </c>
      <c r="B225" s="268">
        <v>36.200000000000003</v>
      </c>
      <c r="C225" s="470" t="s">
        <v>1386</v>
      </c>
      <c r="D225" s="557" t="s">
        <v>7</v>
      </c>
      <c r="E225" s="510">
        <v>280</v>
      </c>
      <c r="F225" s="363">
        <v>150</v>
      </c>
      <c r="G225" s="784">
        <v>180</v>
      </c>
    </row>
    <row r="226" spans="1:7" s="261" customFormat="1" ht="15.75" thickBot="1" x14ac:dyDescent="0.3">
      <c r="A226" s="695">
        <v>37</v>
      </c>
      <c r="B226" s="418">
        <v>1422179</v>
      </c>
      <c r="C226" s="511" t="s">
        <v>111</v>
      </c>
      <c r="D226" s="442" t="s">
        <v>5</v>
      </c>
      <c r="E226" s="504" t="s">
        <v>4</v>
      </c>
      <c r="F226" s="422"/>
      <c r="G226" s="690"/>
    </row>
    <row r="227" spans="1:7" s="261" customFormat="1" ht="15" thickTop="1" x14ac:dyDescent="0.25">
      <c r="A227" s="698"/>
      <c r="B227" s="272">
        <v>37.1</v>
      </c>
      <c r="C227" s="505" t="s">
        <v>1189</v>
      </c>
      <c r="D227" s="515" t="s">
        <v>7</v>
      </c>
      <c r="E227" s="517">
        <v>750</v>
      </c>
      <c r="F227" s="367">
        <v>300</v>
      </c>
      <c r="G227" s="691">
        <v>350</v>
      </c>
    </row>
    <row r="228" spans="1:7" s="261" customFormat="1" x14ac:dyDescent="0.25">
      <c r="A228" s="689" t="s">
        <v>4</v>
      </c>
      <c r="B228" s="273">
        <v>37.200000000000003</v>
      </c>
      <c r="C228" s="508" t="s">
        <v>1190</v>
      </c>
      <c r="D228" s="340" t="s">
        <v>7</v>
      </c>
      <c r="E228" s="518">
        <v>280</v>
      </c>
      <c r="F228" s="365">
        <v>150</v>
      </c>
      <c r="G228" s="790">
        <v>150</v>
      </c>
    </row>
    <row r="229" spans="1:7" s="261" customFormat="1" ht="28.5" x14ac:dyDescent="0.25">
      <c r="A229" s="689" t="s">
        <v>4</v>
      </c>
      <c r="B229" s="272">
        <v>37.299999999999997</v>
      </c>
      <c r="C229" s="508" t="s">
        <v>1191</v>
      </c>
      <c r="D229" s="340" t="s">
        <v>7</v>
      </c>
      <c r="E229" s="518">
        <v>210</v>
      </c>
      <c r="F229" s="363">
        <v>100</v>
      </c>
      <c r="G229" s="784">
        <v>100</v>
      </c>
    </row>
    <row r="230" spans="1:7" s="261" customFormat="1" ht="28.5" x14ac:dyDescent="0.25">
      <c r="A230" s="689" t="s">
        <v>4</v>
      </c>
      <c r="B230" s="273">
        <v>37.4</v>
      </c>
      <c r="C230" s="508" t="s">
        <v>1192</v>
      </c>
      <c r="D230" s="340" t="s">
        <v>7</v>
      </c>
      <c r="E230" s="518">
        <v>130</v>
      </c>
      <c r="F230" s="363">
        <v>50</v>
      </c>
      <c r="G230" s="784">
        <v>50</v>
      </c>
    </row>
    <row r="231" spans="1:7" s="261" customFormat="1" x14ac:dyDescent="0.25">
      <c r="A231" s="689" t="s">
        <v>4</v>
      </c>
      <c r="B231" s="272">
        <v>37.5</v>
      </c>
      <c r="C231" s="521" t="s">
        <v>1193</v>
      </c>
      <c r="D231" s="522" t="s">
        <v>7</v>
      </c>
      <c r="E231" s="518">
        <v>90</v>
      </c>
      <c r="F231" s="363">
        <v>30</v>
      </c>
      <c r="G231" s="784">
        <v>35</v>
      </c>
    </row>
    <row r="232" spans="1:7" ht="15.75" thickBot="1" x14ac:dyDescent="0.3">
      <c r="A232" s="695">
        <v>38</v>
      </c>
      <c r="B232" s="809">
        <v>1422133</v>
      </c>
      <c r="C232" s="634" t="s">
        <v>1308</v>
      </c>
      <c r="D232" s="810" t="s">
        <v>1309</v>
      </c>
      <c r="E232" s="811" t="s">
        <v>4</v>
      </c>
      <c r="F232" s="437"/>
      <c r="G232" s="697"/>
    </row>
    <row r="233" spans="1:7" ht="15.75" thickTop="1" x14ac:dyDescent="0.25">
      <c r="A233" s="698" t="s">
        <v>4</v>
      </c>
      <c r="B233" s="272"/>
      <c r="C233" s="667" t="s">
        <v>1304</v>
      </c>
      <c r="D233" s="812" t="s">
        <v>7</v>
      </c>
      <c r="E233" s="793"/>
      <c r="F233" s="387"/>
      <c r="G233" s="813"/>
    </row>
    <row r="234" spans="1:7" x14ac:dyDescent="0.25">
      <c r="A234" s="689" t="s">
        <v>4</v>
      </c>
      <c r="B234" s="272">
        <v>38.1</v>
      </c>
      <c r="C234" s="553" t="s">
        <v>1305</v>
      </c>
      <c r="D234" s="769" t="s">
        <v>7</v>
      </c>
      <c r="E234" s="529">
        <v>6000</v>
      </c>
      <c r="F234" s="495">
        <v>3000</v>
      </c>
      <c r="G234" s="814">
        <v>3500</v>
      </c>
    </row>
    <row r="235" spans="1:7" ht="28.5" x14ac:dyDescent="0.25">
      <c r="A235" s="689" t="s">
        <v>4</v>
      </c>
      <c r="B235" s="273">
        <v>38.200000000000003</v>
      </c>
      <c r="C235" s="553" t="s">
        <v>1306</v>
      </c>
      <c r="D235" s="769" t="s">
        <v>7</v>
      </c>
      <c r="E235" s="529">
        <v>4800</v>
      </c>
      <c r="F235" s="495">
        <v>2700</v>
      </c>
      <c r="G235" s="814">
        <v>3000</v>
      </c>
    </row>
    <row r="236" spans="1:7" x14ac:dyDescent="0.25">
      <c r="A236" s="689" t="s">
        <v>4</v>
      </c>
      <c r="B236" s="273">
        <v>38.299999999999997</v>
      </c>
      <c r="C236" s="815" t="s">
        <v>1307</v>
      </c>
      <c r="D236" s="769" t="s">
        <v>7</v>
      </c>
      <c r="E236" s="529">
        <v>3500</v>
      </c>
      <c r="F236" s="495">
        <v>1500</v>
      </c>
      <c r="G236" s="814">
        <v>1700</v>
      </c>
    </row>
    <row r="237" spans="1:7" ht="30" x14ac:dyDescent="0.25">
      <c r="A237" s="689"/>
      <c r="B237" s="273"/>
      <c r="C237" s="816" t="s">
        <v>1310</v>
      </c>
      <c r="D237" s="817"/>
      <c r="E237" s="520"/>
      <c r="F237" s="266"/>
      <c r="G237" s="696"/>
    </row>
    <row r="238" spans="1:7" x14ac:dyDescent="0.25">
      <c r="A238" s="689"/>
      <c r="B238" s="273">
        <v>38.4</v>
      </c>
      <c r="C238" s="553" t="s">
        <v>109</v>
      </c>
      <c r="D238" s="769"/>
      <c r="E238" s="529">
        <v>5000</v>
      </c>
      <c r="F238" s="495">
        <v>2500</v>
      </c>
      <c r="G238" s="814">
        <v>2700</v>
      </c>
    </row>
    <row r="239" spans="1:7" x14ac:dyDescent="0.25">
      <c r="A239" s="689"/>
      <c r="B239" s="273">
        <v>38.5</v>
      </c>
      <c r="C239" s="553" t="s">
        <v>35</v>
      </c>
      <c r="D239" s="769"/>
      <c r="E239" s="529">
        <v>4620</v>
      </c>
      <c r="F239" s="495">
        <v>2300</v>
      </c>
      <c r="G239" s="814">
        <v>2500</v>
      </c>
    </row>
    <row r="240" spans="1:7" x14ac:dyDescent="0.25">
      <c r="A240" s="689"/>
      <c r="B240" s="273">
        <v>38.6</v>
      </c>
      <c r="C240" s="553" t="s">
        <v>36</v>
      </c>
      <c r="D240" s="769"/>
      <c r="E240" s="529">
        <v>900</v>
      </c>
      <c r="F240" s="495">
        <v>650</v>
      </c>
      <c r="G240" s="814">
        <v>700</v>
      </c>
    </row>
    <row r="241" spans="1:7" x14ac:dyDescent="0.25">
      <c r="A241" s="689"/>
      <c r="B241" s="273">
        <v>38.700000000000003</v>
      </c>
      <c r="C241" s="553" t="s">
        <v>1031</v>
      </c>
      <c r="D241" s="769"/>
      <c r="E241" s="529">
        <v>520</v>
      </c>
      <c r="F241" s="495">
        <v>350</v>
      </c>
      <c r="G241" s="814">
        <v>400</v>
      </c>
    </row>
    <row r="242" spans="1:7" ht="33" customHeight="1" thickBot="1" x14ac:dyDescent="0.3">
      <c r="A242" s="695">
        <v>39</v>
      </c>
      <c r="B242" s="418">
        <v>1422181</v>
      </c>
      <c r="C242" s="511" t="s">
        <v>112</v>
      </c>
      <c r="D242" s="597" t="s">
        <v>4</v>
      </c>
      <c r="E242" s="791" t="s">
        <v>4</v>
      </c>
      <c r="F242" s="419"/>
      <c r="G242" s="690"/>
    </row>
    <row r="243" spans="1:7" ht="15.75" thickTop="1" x14ac:dyDescent="0.25">
      <c r="A243" s="704" t="s">
        <v>4</v>
      </c>
      <c r="B243" s="267">
        <v>39.1</v>
      </c>
      <c r="C243" s="513" t="s">
        <v>113</v>
      </c>
      <c r="D243" s="368" t="s">
        <v>4</v>
      </c>
      <c r="E243" s="507">
        <v>700</v>
      </c>
      <c r="F243" s="386">
        <v>235</v>
      </c>
      <c r="G243" s="691">
        <v>235</v>
      </c>
    </row>
    <row r="244" spans="1:7" ht="15" x14ac:dyDescent="0.25">
      <c r="A244" s="700" t="s">
        <v>4</v>
      </c>
      <c r="B244" s="268">
        <v>39.200000000000003</v>
      </c>
      <c r="C244" s="292" t="s">
        <v>114</v>
      </c>
      <c r="D244" s="333" t="s">
        <v>4</v>
      </c>
      <c r="E244" s="510">
        <v>600</v>
      </c>
      <c r="F244" s="371">
        <v>180</v>
      </c>
      <c r="G244" s="784">
        <v>180</v>
      </c>
    </row>
    <row r="245" spans="1:7" ht="15" x14ac:dyDescent="0.25">
      <c r="A245" s="700" t="s">
        <v>4</v>
      </c>
      <c r="B245" s="268">
        <v>39.299999999999997</v>
      </c>
      <c r="C245" s="292" t="s">
        <v>115</v>
      </c>
      <c r="D245" s="333" t="s">
        <v>4</v>
      </c>
      <c r="E245" s="510">
        <v>400</v>
      </c>
      <c r="F245" s="371">
        <v>155</v>
      </c>
      <c r="G245" s="784">
        <v>155</v>
      </c>
    </row>
    <row r="246" spans="1:7" ht="15.75" thickBot="1" x14ac:dyDescent="0.3">
      <c r="A246" s="695">
        <v>40</v>
      </c>
      <c r="B246" s="436">
        <v>1422287</v>
      </c>
      <c r="C246" s="511" t="s">
        <v>116</v>
      </c>
      <c r="D246" s="442" t="s">
        <v>5</v>
      </c>
      <c r="E246" s="514" t="s">
        <v>4</v>
      </c>
      <c r="F246" s="421"/>
      <c r="G246" s="686"/>
    </row>
    <row r="247" spans="1:7" ht="15" thickTop="1" x14ac:dyDescent="0.25">
      <c r="A247" s="698"/>
      <c r="B247" s="267">
        <v>40.1</v>
      </c>
      <c r="C247" s="513" t="s">
        <v>117</v>
      </c>
      <c r="D247" s="368" t="s">
        <v>7</v>
      </c>
      <c r="E247" s="507">
        <v>350</v>
      </c>
      <c r="F247" s="367">
        <v>130</v>
      </c>
      <c r="G247" s="691">
        <v>130</v>
      </c>
    </row>
    <row r="248" spans="1:7" x14ac:dyDescent="0.25">
      <c r="A248" s="689" t="s">
        <v>4</v>
      </c>
      <c r="B248" s="268">
        <v>40.200000000000003</v>
      </c>
      <c r="C248" s="292" t="s">
        <v>118</v>
      </c>
      <c r="D248" s="333" t="s">
        <v>7</v>
      </c>
      <c r="E248" s="510">
        <v>100</v>
      </c>
      <c r="F248" s="363">
        <v>40</v>
      </c>
      <c r="G248" s="784">
        <v>50</v>
      </c>
    </row>
    <row r="249" spans="1:7" x14ac:dyDescent="0.25">
      <c r="A249" s="689" t="s">
        <v>4</v>
      </c>
      <c r="B249" s="268">
        <v>40.299999999999997</v>
      </c>
      <c r="C249" s="292" t="s">
        <v>119</v>
      </c>
      <c r="D249" s="333" t="s">
        <v>7</v>
      </c>
      <c r="E249" s="510">
        <v>60</v>
      </c>
      <c r="F249" s="363">
        <v>25</v>
      </c>
      <c r="G249" s="784">
        <v>25</v>
      </c>
    </row>
    <row r="250" spans="1:7" ht="15" x14ac:dyDescent="0.25">
      <c r="A250" s="710">
        <v>41</v>
      </c>
      <c r="B250" s="818">
        <v>1422183</v>
      </c>
      <c r="C250" s="531" t="s">
        <v>1567</v>
      </c>
      <c r="D250" s="320" t="s">
        <v>5</v>
      </c>
      <c r="E250" s="819"/>
      <c r="F250" s="675"/>
      <c r="G250" s="820"/>
    </row>
    <row r="251" spans="1:7" x14ac:dyDescent="0.25">
      <c r="A251" s="712"/>
      <c r="B251" s="471">
        <v>41.1</v>
      </c>
      <c r="C251" s="508" t="s">
        <v>35</v>
      </c>
      <c r="D251" s="311"/>
      <c r="E251" s="373">
        <v>65000</v>
      </c>
      <c r="F251" s="466">
        <v>20000</v>
      </c>
      <c r="G251" s="821">
        <v>20000</v>
      </c>
    </row>
    <row r="252" spans="1:7" x14ac:dyDescent="0.25">
      <c r="A252" s="712"/>
      <c r="B252" s="471">
        <v>41.2</v>
      </c>
      <c r="C252" s="508" t="s">
        <v>36</v>
      </c>
      <c r="D252" s="311"/>
      <c r="E252" s="373">
        <v>28000</v>
      </c>
      <c r="F252" s="466">
        <v>10000</v>
      </c>
      <c r="G252" s="821">
        <v>10000</v>
      </c>
    </row>
    <row r="253" spans="1:7" ht="15.75" thickBot="1" x14ac:dyDescent="0.3">
      <c r="A253" s="695">
        <v>42</v>
      </c>
      <c r="B253" s="418">
        <v>1422185</v>
      </c>
      <c r="C253" s="511" t="s">
        <v>120</v>
      </c>
      <c r="D253" s="442" t="s">
        <v>5</v>
      </c>
      <c r="E253" s="504" t="s">
        <v>4</v>
      </c>
      <c r="F253" s="422"/>
      <c r="G253" s="690"/>
    </row>
    <row r="254" spans="1:7" ht="15.75" thickTop="1" x14ac:dyDescent="0.25">
      <c r="A254" s="698" t="s">
        <v>4</v>
      </c>
      <c r="B254" s="272">
        <v>42.1</v>
      </c>
      <c r="C254" s="505" t="s">
        <v>1666</v>
      </c>
      <c r="D254" s="327" t="s">
        <v>7</v>
      </c>
      <c r="E254" s="507">
        <v>600</v>
      </c>
      <c r="F254" s="367">
        <v>200</v>
      </c>
      <c r="G254" s="691">
        <v>220</v>
      </c>
    </row>
    <row r="255" spans="1:7" x14ac:dyDescent="0.25">
      <c r="A255" s="689" t="s">
        <v>4</v>
      </c>
      <c r="B255" s="273">
        <v>42.2</v>
      </c>
      <c r="C255" s="508" t="s">
        <v>949</v>
      </c>
      <c r="D255" s="326" t="s">
        <v>7</v>
      </c>
      <c r="E255" s="510">
        <v>130</v>
      </c>
      <c r="F255" s="363">
        <v>50</v>
      </c>
      <c r="G255" s="784">
        <v>60</v>
      </c>
    </row>
    <row r="256" spans="1:7" ht="28.5" x14ac:dyDescent="0.25">
      <c r="A256" s="689" t="s">
        <v>4</v>
      </c>
      <c r="B256" s="272">
        <v>42.3</v>
      </c>
      <c r="C256" s="508" t="s">
        <v>1124</v>
      </c>
      <c r="D256" s="326" t="s">
        <v>7</v>
      </c>
      <c r="E256" s="510">
        <v>950</v>
      </c>
      <c r="F256" s="363">
        <v>300</v>
      </c>
      <c r="G256" s="784">
        <v>350</v>
      </c>
    </row>
    <row r="257" spans="1:7" x14ac:dyDescent="0.25">
      <c r="A257" s="689" t="s">
        <v>4</v>
      </c>
      <c r="B257" s="273">
        <v>42.4</v>
      </c>
      <c r="C257" s="508" t="s">
        <v>1125</v>
      </c>
      <c r="D257" s="326" t="s">
        <v>7</v>
      </c>
      <c r="E257" s="510">
        <v>280</v>
      </c>
      <c r="F257" s="363">
        <v>120</v>
      </c>
      <c r="G257" s="784">
        <v>130</v>
      </c>
    </row>
    <row r="258" spans="1:7" x14ac:dyDescent="0.25">
      <c r="A258" s="689" t="s">
        <v>4</v>
      </c>
      <c r="B258" s="272">
        <v>42.5</v>
      </c>
      <c r="C258" s="508" t="s">
        <v>1126</v>
      </c>
      <c r="D258" s="326" t="s">
        <v>7</v>
      </c>
      <c r="E258" s="510">
        <v>130</v>
      </c>
      <c r="F258" s="363">
        <v>50</v>
      </c>
      <c r="G258" s="784">
        <v>55</v>
      </c>
    </row>
    <row r="259" spans="1:7" x14ac:dyDescent="0.25">
      <c r="A259" s="689" t="s">
        <v>4</v>
      </c>
      <c r="B259" s="273">
        <v>42.6</v>
      </c>
      <c r="C259" s="508" t="s">
        <v>1127</v>
      </c>
      <c r="D259" s="326" t="s">
        <v>7</v>
      </c>
      <c r="E259" s="510">
        <v>500</v>
      </c>
      <c r="F259" s="363">
        <v>200</v>
      </c>
      <c r="G259" s="784">
        <v>220</v>
      </c>
    </row>
    <row r="260" spans="1:7" x14ac:dyDescent="0.25">
      <c r="A260" s="689" t="s">
        <v>4</v>
      </c>
      <c r="B260" s="272">
        <v>42.7</v>
      </c>
      <c r="C260" s="508" t="s">
        <v>1128</v>
      </c>
      <c r="D260" s="326" t="s">
        <v>4</v>
      </c>
      <c r="E260" s="510">
        <v>350</v>
      </c>
      <c r="F260" s="363">
        <v>120</v>
      </c>
      <c r="G260" s="784">
        <v>130</v>
      </c>
    </row>
    <row r="261" spans="1:7" ht="15.75" thickBot="1" x14ac:dyDescent="0.3">
      <c r="A261" s="695">
        <v>43</v>
      </c>
      <c r="B261" s="418">
        <v>1422187</v>
      </c>
      <c r="C261" s="634" t="s">
        <v>121</v>
      </c>
      <c r="D261" s="666" t="s">
        <v>5</v>
      </c>
      <c r="E261" s="504" t="s">
        <v>4</v>
      </c>
      <c r="F261" s="437"/>
      <c r="G261" s="697"/>
    </row>
    <row r="262" spans="1:7" ht="15.75" thickTop="1" x14ac:dyDescent="0.25">
      <c r="A262" s="704" t="s">
        <v>4</v>
      </c>
      <c r="B262" s="267">
        <v>43.1</v>
      </c>
      <c r="C262" s="796" t="s">
        <v>26</v>
      </c>
      <c r="D262" s="822" t="s">
        <v>7</v>
      </c>
      <c r="E262" s="507">
        <v>2100</v>
      </c>
      <c r="F262" s="492">
        <v>1000</v>
      </c>
      <c r="G262" s="797">
        <v>1200</v>
      </c>
    </row>
    <row r="263" spans="1:7" ht="15" x14ac:dyDescent="0.25">
      <c r="A263" s="700" t="s">
        <v>4</v>
      </c>
      <c r="B263" s="268">
        <v>43.2</v>
      </c>
      <c r="C263" s="553" t="s">
        <v>11</v>
      </c>
      <c r="D263" s="769" t="s">
        <v>7</v>
      </c>
      <c r="E263" s="510">
        <v>1300</v>
      </c>
      <c r="F263" s="394">
        <v>600</v>
      </c>
      <c r="G263" s="795">
        <v>700</v>
      </c>
    </row>
    <row r="264" spans="1:7" ht="15.75" thickBot="1" x14ac:dyDescent="0.3">
      <c r="A264" s="695">
        <v>44</v>
      </c>
      <c r="B264" s="418">
        <v>1422054</v>
      </c>
      <c r="C264" s="511" t="s">
        <v>122</v>
      </c>
      <c r="D264" s="442" t="s">
        <v>5</v>
      </c>
      <c r="E264" s="504" t="s">
        <v>4</v>
      </c>
      <c r="F264" s="421"/>
      <c r="G264" s="686"/>
    </row>
    <row r="265" spans="1:7" ht="15.75" thickTop="1" x14ac:dyDescent="0.25">
      <c r="A265" s="704" t="s">
        <v>4</v>
      </c>
      <c r="B265" s="267">
        <v>44.1</v>
      </c>
      <c r="C265" s="505" t="s">
        <v>950</v>
      </c>
      <c r="D265" s="546" t="s">
        <v>4</v>
      </c>
      <c r="E265" s="507">
        <v>1000</v>
      </c>
      <c r="F265" s="367">
        <v>500</v>
      </c>
      <c r="G265" s="691">
        <v>550</v>
      </c>
    </row>
    <row r="266" spans="1:7" ht="15" x14ac:dyDescent="0.25">
      <c r="A266" s="700" t="s">
        <v>4</v>
      </c>
      <c r="B266" s="268">
        <v>44.2</v>
      </c>
      <c r="C266" s="508" t="s">
        <v>1521</v>
      </c>
      <c r="D266" s="547" t="s">
        <v>4</v>
      </c>
      <c r="E266" s="510">
        <v>500</v>
      </c>
      <c r="F266" s="363">
        <v>200</v>
      </c>
      <c r="G266" s="784">
        <v>220</v>
      </c>
    </row>
    <row r="267" spans="1:7" ht="30.75" thickBot="1" x14ac:dyDescent="0.3">
      <c r="A267" s="695">
        <v>45</v>
      </c>
      <c r="B267" s="418">
        <v>1422188</v>
      </c>
      <c r="C267" s="511" t="s">
        <v>1407</v>
      </c>
      <c r="D267" s="442" t="s">
        <v>5</v>
      </c>
      <c r="E267" s="504" t="s">
        <v>4</v>
      </c>
      <c r="F267" s="422"/>
      <c r="G267" s="690"/>
    </row>
    <row r="268" spans="1:7" ht="15.75" thickTop="1" x14ac:dyDescent="0.25">
      <c r="A268" s="698" t="s">
        <v>4</v>
      </c>
      <c r="B268" s="267">
        <v>45.1</v>
      </c>
      <c r="C268" s="505" t="s">
        <v>1667</v>
      </c>
      <c r="D268" s="515" t="s">
        <v>7</v>
      </c>
      <c r="E268" s="507">
        <v>2800</v>
      </c>
      <c r="F268" s="495">
        <v>1050</v>
      </c>
      <c r="G268" s="814">
        <v>1050</v>
      </c>
    </row>
    <row r="269" spans="1:7" ht="15" x14ac:dyDescent="0.25">
      <c r="A269" s="689" t="s">
        <v>4</v>
      </c>
      <c r="B269" s="268">
        <v>45.2</v>
      </c>
      <c r="C269" s="508" t="s">
        <v>1668</v>
      </c>
      <c r="D269" s="340" t="s">
        <v>4</v>
      </c>
      <c r="E269" s="510">
        <v>1400</v>
      </c>
      <c r="F269" s="363">
        <v>550</v>
      </c>
      <c r="G269" s="784">
        <v>550</v>
      </c>
    </row>
    <row r="270" spans="1:7" ht="15.75" thickBot="1" x14ac:dyDescent="0.3">
      <c r="A270" s="695">
        <v>46</v>
      </c>
      <c r="B270" s="418">
        <v>1422191</v>
      </c>
      <c r="C270" s="511" t="s">
        <v>1573</v>
      </c>
      <c r="D270" s="442" t="s">
        <v>5</v>
      </c>
      <c r="E270" s="504" t="s">
        <v>4</v>
      </c>
      <c r="F270" s="422"/>
      <c r="G270" s="690"/>
    </row>
    <row r="271" spans="1:7" ht="15" thickTop="1" x14ac:dyDescent="0.25">
      <c r="A271" s="698" t="s">
        <v>4</v>
      </c>
      <c r="B271" s="267">
        <v>46.1</v>
      </c>
      <c r="C271" s="505" t="s">
        <v>951</v>
      </c>
      <c r="D271" s="546" t="s">
        <v>4</v>
      </c>
      <c r="E271" s="517">
        <v>370</v>
      </c>
      <c r="F271" s="367">
        <v>110</v>
      </c>
      <c r="G271" s="691">
        <v>120</v>
      </c>
    </row>
    <row r="272" spans="1:7" x14ac:dyDescent="0.25">
      <c r="A272" s="689" t="s">
        <v>4</v>
      </c>
      <c r="B272" s="268">
        <v>46.2</v>
      </c>
      <c r="C272" s="508" t="s">
        <v>952</v>
      </c>
      <c r="D272" s="547" t="s">
        <v>7</v>
      </c>
      <c r="E272" s="518">
        <v>140</v>
      </c>
      <c r="F272" s="363">
        <v>60</v>
      </c>
      <c r="G272" s="784">
        <v>70</v>
      </c>
    </row>
    <row r="273" spans="1:9" x14ac:dyDescent="0.25">
      <c r="A273" s="689" t="s">
        <v>4</v>
      </c>
      <c r="B273" s="268">
        <v>46.3</v>
      </c>
      <c r="C273" s="508" t="s">
        <v>953</v>
      </c>
      <c r="D273" s="547" t="s">
        <v>7</v>
      </c>
      <c r="E273" s="518">
        <v>130</v>
      </c>
      <c r="F273" s="363">
        <v>50</v>
      </c>
      <c r="G273" s="784">
        <v>60</v>
      </c>
    </row>
    <row r="274" spans="1:9" ht="15.75" thickBot="1" x14ac:dyDescent="0.3">
      <c r="A274" s="695">
        <v>47</v>
      </c>
      <c r="B274" s="418">
        <v>1422115</v>
      </c>
      <c r="C274" s="511" t="s">
        <v>125</v>
      </c>
      <c r="D274" s="442" t="s">
        <v>5</v>
      </c>
      <c r="E274" s="791" t="s">
        <v>4</v>
      </c>
      <c r="F274" s="419"/>
      <c r="G274" s="690"/>
    </row>
    <row r="275" spans="1:9" ht="30" thickTop="1" x14ac:dyDescent="0.25">
      <c r="A275" s="698" t="s">
        <v>4</v>
      </c>
      <c r="B275" s="267"/>
      <c r="C275" s="516" t="s">
        <v>1669</v>
      </c>
      <c r="D275" s="327" t="s">
        <v>7</v>
      </c>
      <c r="E275" s="793" t="s">
        <v>4</v>
      </c>
      <c r="F275" s="267"/>
      <c r="G275" s="691"/>
    </row>
    <row r="276" spans="1:9" x14ac:dyDescent="0.25">
      <c r="A276" s="689" t="s">
        <v>4</v>
      </c>
      <c r="B276" s="267">
        <v>47.1</v>
      </c>
      <c r="C276" s="292" t="s">
        <v>954</v>
      </c>
      <c r="D276" s="340" t="s">
        <v>7</v>
      </c>
      <c r="E276" s="510">
        <v>600</v>
      </c>
      <c r="F276" s="370">
        <v>300</v>
      </c>
      <c r="G276" s="823">
        <v>300</v>
      </c>
    </row>
    <row r="277" spans="1:9" x14ac:dyDescent="0.25">
      <c r="A277" s="689" t="s">
        <v>4</v>
      </c>
      <c r="B277" s="268">
        <v>47.2</v>
      </c>
      <c r="C277" s="530" t="s">
        <v>955</v>
      </c>
      <c r="D277" s="340" t="s">
        <v>7</v>
      </c>
      <c r="E277" s="545">
        <v>400</v>
      </c>
      <c r="F277" s="363">
        <v>200</v>
      </c>
      <c r="G277" s="784">
        <v>200</v>
      </c>
    </row>
    <row r="278" spans="1:9" ht="18" customHeight="1" x14ac:dyDescent="0.25">
      <c r="A278" s="689" t="s">
        <v>4</v>
      </c>
      <c r="B278" s="267">
        <v>47.3</v>
      </c>
      <c r="C278" s="292" t="s">
        <v>1129</v>
      </c>
      <c r="D278" s="340" t="s">
        <v>7</v>
      </c>
      <c r="E278" s="510">
        <v>320</v>
      </c>
      <c r="F278" s="363">
        <v>150</v>
      </c>
      <c r="G278" s="784">
        <v>150</v>
      </c>
    </row>
    <row r="279" spans="1:9" ht="28.5" x14ac:dyDescent="0.25">
      <c r="A279" s="712"/>
      <c r="B279" s="268">
        <v>47.4</v>
      </c>
      <c r="C279" s="292" t="s">
        <v>1130</v>
      </c>
      <c r="D279" s="522"/>
      <c r="E279" s="510">
        <v>160</v>
      </c>
      <c r="F279" s="365">
        <v>80</v>
      </c>
      <c r="G279" s="790">
        <v>80</v>
      </c>
    </row>
    <row r="280" spans="1:9" ht="27" customHeight="1" x14ac:dyDescent="0.25">
      <c r="A280" s="712"/>
      <c r="B280" s="267">
        <v>47.5</v>
      </c>
      <c r="C280" s="292" t="s">
        <v>1131</v>
      </c>
      <c r="D280" s="522"/>
      <c r="E280" s="510">
        <v>90</v>
      </c>
      <c r="F280" s="365">
        <v>50</v>
      </c>
      <c r="G280" s="790">
        <v>50</v>
      </c>
    </row>
    <row r="281" spans="1:9" ht="30.75" thickBot="1" x14ac:dyDescent="0.3">
      <c r="A281" s="695">
        <v>48</v>
      </c>
      <c r="B281" s="418">
        <v>1422045</v>
      </c>
      <c r="C281" s="824" t="s">
        <v>126</v>
      </c>
      <c r="D281" s="666" t="s">
        <v>5</v>
      </c>
      <c r="E281" s="514" t="s">
        <v>4</v>
      </c>
      <c r="F281" s="438"/>
      <c r="G281" s="750"/>
    </row>
    <row r="282" spans="1:9" ht="15.75" thickTop="1" x14ac:dyDescent="0.25">
      <c r="A282" s="704"/>
      <c r="B282" s="267">
        <v>48.1</v>
      </c>
      <c r="C282" s="505" t="s">
        <v>1530</v>
      </c>
      <c r="D282" s="825"/>
      <c r="E282" s="507">
        <v>30000</v>
      </c>
      <c r="F282" s="361">
        <v>10000</v>
      </c>
      <c r="G282" s="687">
        <v>10000</v>
      </c>
    </row>
    <row r="283" spans="1:9" ht="15" x14ac:dyDescent="0.25">
      <c r="A283" s="704"/>
      <c r="B283" s="268">
        <v>48.2</v>
      </c>
      <c r="C283" s="508" t="s">
        <v>1531</v>
      </c>
      <c r="D283" s="826"/>
      <c r="E283" s="507">
        <v>14000</v>
      </c>
      <c r="F283" s="361">
        <v>5000</v>
      </c>
      <c r="G283" s="687">
        <v>5000</v>
      </c>
    </row>
    <row r="284" spans="1:9" x14ac:dyDescent="0.25">
      <c r="A284" s="698" t="s">
        <v>4</v>
      </c>
      <c r="B284" s="267">
        <v>48.3</v>
      </c>
      <c r="C284" s="796" t="s">
        <v>956</v>
      </c>
      <c r="D284" s="822" t="s">
        <v>7</v>
      </c>
      <c r="E284" s="507">
        <v>5000</v>
      </c>
      <c r="F284" s="495">
        <v>1500</v>
      </c>
      <c r="G284" s="814">
        <v>1600</v>
      </c>
      <c r="I284" s="899"/>
    </row>
    <row r="285" spans="1:9" x14ac:dyDescent="0.25">
      <c r="A285" s="689" t="s">
        <v>4</v>
      </c>
      <c r="B285" s="268">
        <v>48.4</v>
      </c>
      <c r="C285" s="508" t="s">
        <v>957</v>
      </c>
      <c r="D285" s="340" t="s">
        <v>7</v>
      </c>
      <c r="E285" s="510">
        <v>4000</v>
      </c>
      <c r="F285" s="369">
        <v>1200</v>
      </c>
      <c r="G285" s="806">
        <v>1300</v>
      </c>
    </row>
    <row r="286" spans="1:9" x14ac:dyDescent="0.25">
      <c r="A286" s="689" t="s">
        <v>4</v>
      </c>
      <c r="B286" s="267">
        <v>48.5</v>
      </c>
      <c r="C286" s="508" t="s">
        <v>958</v>
      </c>
      <c r="D286" s="340" t="s">
        <v>7</v>
      </c>
      <c r="E286" s="510">
        <v>2800</v>
      </c>
      <c r="F286" s="363">
        <v>500</v>
      </c>
      <c r="G286" s="784">
        <v>600</v>
      </c>
    </row>
    <row r="287" spans="1:9" x14ac:dyDescent="0.25">
      <c r="A287" s="689" t="s">
        <v>4</v>
      </c>
      <c r="B287" s="268">
        <v>48.6</v>
      </c>
      <c r="C287" s="508" t="s">
        <v>959</v>
      </c>
      <c r="D287" s="340" t="s">
        <v>7</v>
      </c>
      <c r="E287" s="510">
        <v>1000</v>
      </c>
      <c r="F287" s="371">
        <v>250</v>
      </c>
      <c r="G287" s="827">
        <v>270</v>
      </c>
    </row>
    <row r="288" spans="1:9" x14ac:dyDescent="0.25">
      <c r="A288" s="689" t="s">
        <v>4</v>
      </c>
      <c r="B288" s="267">
        <v>48.7</v>
      </c>
      <c r="C288" s="521" t="s">
        <v>960</v>
      </c>
      <c r="D288" s="340" t="s">
        <v>7</v>
      </c>
      <c r="E288" s="510">
        <v>400</v>
      </c>
      <c r="F288" s="371">
        <v>200</v>
      </c>
      <c r="G288" s="827">
        <v>220</v>
      </c>
    </row>
    <row r="289" spans="1:7" x14ac:dyDescent="0.25">
      <c r="A289" s="712"/>
      <c r="B289" s="268">
        <v>48.8</v>
      </c>
      <c r="C289" s="292" t="s">
        <v>1132</v>
      </c>
      <c r="D289" s="522"/>
      <c r="E289" s="510">
        <v>130</v>
      </c>
      <c r="F289" s="365">
        <v>70</v>
      </c>
      <c r="G289" s="790">
        <v>80</v>
      </c>
    </row>
    <row r="290" spans="1:7" x14ac:dyDescent="0.25">
      <c r="A290" s="712"/>
      <c r="B290" s="267">
        <v>48.9</v>
      </c>
      <c r="C290" s="292" t="s">
        <v>1133</v>
      </c>
      <c r="D290" s="522"/>
      <c r="E290" s="510">
        <v>90</v>
      </c>
      <c r="F290" s="365">
        <v>50</v>
      </c>
      <c r="G290" s="790">
        <v>50</v>
      </c>
    </row>
    <row r="291" spans="1:7" ht="27" customHeight="1" thickBot="1" x14ac:dyDescent="0.3">
      <c r="A291" s="695">
        <v>49</v>
      </c>
      <c r="B291" s="418">
        <v>1422066</v>
      </c>
      <c r="C291" s="511" t="s">
        <v>127</v>
      </c>
      <c r="D291" s="442" t="s">
        <v>5</v>
      </c>
      <c r="E291" s="504" t="s">
        <v>4</v>
      </c>
      <c r="F291" s="422"/>
      <c r="G291" s="690"/>
    </row>
    <row r="292" spans="1:7" ht="15" thickTop="1" x14ac:dyDescent="0.25">
      <c r="A292" s="698" t="s">
        <v>4</v>
      </c>
      <c r="B292" s="267">
        <v>49.1</v>
      </c>
      <c r="C292" s="513" t="s">
        <v>109</v>
      </c>
      <c r="D292" s="368" t="s">
        <v>7</v>
      </c>
      <c r="E292" s="507">
        <v>130</v>
      </c>
      <c r="F292" s="386">
        <v>20</v>
      </c>
      <c r="G292" s="691">
        <v>24</v>
      </c>
    </row>
    <row r="293" spans="1:7" x14ac:dyDescent="0.25">
      <c r="A293" s="689" t="s">
        <v>4</v>
      </c>
      <c r="B293" s="268">
        <v>49.2</v>
      </c>
      <c r="C293" s="292" t="s">
        <v>35</v>
      </c>
      <c r="D293" s="333" t="s">
        <v>4</v>
      </c>
      <c r="E293" s="510">
        <v>90</v>
      </c>
      <c r="F293" s="371">
        <v>15</v>
      </c>
      <c r="G293" s="784">
        <v>15</v>
      </c>
    </row>
    <row r="294" spans="1:7" ht="30.75" thickBot="1" x14ac:dyDescent="0.3">
      <c r="A294" s="695">
        <v>50</v>
      </c>
      <c r="B294" s="418">
        <v>1422159</v>
      </c>
      <c r="C294" s="634" t="s">
        <v>128</v>
      </c>
      <c r="D294" s="666" t="s">
        <v>129</v>
      </c>
      <c r="E294" s="504" t="s">
        <v>4</v>
      </c>
      <c r="F294" s="437"/>
      <c r="G294" s="697"/>
    </row>
    <row r="295" spans="1:7" ht="15" thickTop="1" x14ac:dyDescent="0.25">
      <c r="A295" s="698" t="s">
        <v>4</v>
      </c>
      <c r="B295" s="267">
        <v>50.1</v>
      </c>
      <c r="C295" s="796" t="s">
        <v>130</v>
      </c>
      <c r="D295" s="637" t="s">
        <v>4</v>
      </c>
      <c r="E295" s="507">
        <v>2200</v>
      </c>
      <c r="F295" s="495">
        <v>1500</v>
      </c>
      <c r="G295" s="814">
        <v>1700</v>
      </c>
    </row>
    <row r="296" spans="1:7" ht="30.75" thickBot="1" x14ac:dyDescent="0.3">
      <c r="A296" s="695">
        <v>51</v>
      </c>
      <c r="B296" s="418">
        <v>1422052</v>
      </c>
      <c r="C296" s="511" t="s">
        <v>131</v>
      </c>
      <c r="D296" s="442" t="s">
        <v>5</v>
      </c>
      <c r="E296" s="504" t="s">
        <v>4</v>
      </c>
      <c r="F296" s="421"/>
      <c r="G296" s="686"/>
    </row>
    <row r="297" spans="1:7" ht="15" thickTop="1" x14ac:dyDescent="0.25">
      <c r="A297" s="698" t="s">
        <v>4</v>
      </c>
      <c r="B297" s="267">
        <v>51.1</v>
      </c>
      <c r="C297" s="513" t="s">
        <v>132</v>
      </c>
      <c r="D297" s="534" t="s">
        <v>7</v>
      </c>
      <c r="E297" s="507">
        <v>1300</v>
      </c>
      <c r="F297" s="367">
        <v>500</v>
      </c>
      <c r="G297" s="691">
        <v>550</v>
      </c>
    </row>
    <row r="298" spans="1:7" x14ac:dyDescent="0.25">
      <c r="A298" s="689" t="s">
        <v>4</v>
      </c>
      <c r="B298" s="268">
        <v>51.2</v>
      </c>
      <c r="C298" s="292" t="s">
        <v>123</v>
      </c>
      <c r="D298" s="557" t="s">
        <v>7</v>
      </c>
      <c r="E298" s="510">
        <v>600</v>
      </c>
      <c r="F298" s="363">
        <v>250</v>
      </c>
      <c r="G298" s="784">
        <v>250</v>
      </c>
    </row>
    <row r="299" spans="1:7" x14ac:dyDescent="0.25">
      <c r="A299" s="689" t="s">
        <v>4</v>
      </c>
      <c r="B299" s="267">
        <v>51.3</v>
      </c>
      <c r="C299" s="292" t="s">
        <v>124</v>
      </c>
      <c r="D299" s="557" t="s">
        <v>7</v>
      </c>
      <c r="E299" s="510">
        <v>280</v>
      </c>
      <c r="F299" s="363">
        <v>150</v>
      </c>
      <c r="G299" s="784">
        <v>150</v>
      </c>
    </row>
    <row r="300" spans="1:7" ht="30.75" thickBot="1" x14ac:dyDescent="0.3">
      <c r="A300" s="695">
        <v>52</v>
      </c>
      <c r="B300" s="418">
        <v>1422194</v>
      </c>
      <c r="C300" s="828" t="s">
        <v>1522</v>
      </c>
      <c r="D300" s="442" t="s">
        <v>5</v>
      </c>
      <c r="E300" s="791" t="s">
        <v>4</v>
      </c>
      <c r="F300" s="422"/>
      <c r="G300" s="690"/>
    </row>
    <row r="301" spans="1:7" ht="15" thickTop="1" x14ac:dyDescent="0.25">
      <c r="A301" s="698" t="s">
        <v>4</v>
      </c>
      <c r="B301" s="267">
        <v>52.1</v>
      </c>
      <c r="C301" s="513" t="s">
        <v>133</v>
      </c>
      <c r="D301" s="327" t="s">
        <v>7</v>
      </c>
      <c r="E301" s="792">
        <v>500</v>
      </c>
      <c r="F301" s="367">
        <v>200</v>
      </c>
      <c r="G301" s="691">
        <v>200</v>
      </c>
    </row>
    <row r="302" spans="1:7" x14ac:dyDescent="0.25">
      <c r="A302" s="689" t="s">
        <v>4</v>
      </c>
      <c r="B302" s="268">
        <v>52.2</v>
      </c>
      <c r="C302" s="292" t="s">
        <v>134</v>
      </c>
      <c r="D302" s="326" t="s">
        <v>7</v>
      </c>
      <c r="E302" s="783">
        <v>280</v>
      </c>
      <c r="F302" s="363">
        <v>105</v>
      </c>
      <c r="G302" s="784">
        <v>105</v>
      </c>
    </row>
    <row r="303" spans="1:7" x14ac:dyDescent="0.25">
      <c r="A303" s="712" t="s">
        <v>4</v>
      </c>
      <c r="B303" s="274">
        <v>52.3</v>
      </c>
      <c r="C303" s="530" t="s">
        <v>135</v>
      </c>
      <c r="D303" s="338" t="s">
        <v>7</v>
      </c>
      <c r="E303" s="789">
        <v>100</v>
      </c>
      <c r="F303" s="365">
        <v>50</v>
      </c>
      <c r="G303" s="790">
        <v>50</v>
      </c>
    </row>
    <row r="304" spans="1:7" ht="30.75" thickBot="1" x14ac:dyDescent="0.3">
      <c r="A304" s="695">
        <v>53</v>
      </c>
      <c r="B304" s="523">
        <v>1422193</v>
      </c>
      <c r="C304" s="524" t="s">
        <v>1312</v>
      </c>
      <c r="D304" s="428" t="s">
        <v>5</v>
      </c>
      <c r="E304" s="504" t="s">
        <v>4</v>
      </c>
      <c r="F304" s="420"/>
      <c r="G304" s="686"/>
    </row>
    <row r="305" spans="1:7" ht="15" thickTop="1" x14ac:dyDescent="0.25">
      <c r="A305" s="698"/>
      <c r="B305" s="272">
        <v>53.1</v>
      </c>
      <c r="C305" s="505" t="s">
        <v>1546</v>
      </c>
      <c r="D305" s="327" t="s">
        <v>4</v>
      </c>
      <c r="E305" s="829">
        <v>30000</v>
      </c>
      <c r="F305" s="354">
        <v>10000</v>
      </c>
      <c r="G305" s="692">
        <v>10000</v>
      </c>
    </row>
    <row r="306" spans="1:7" x14ac:dyDescent="0.25">
      <c r="A306" s="689" t="s">
        <v>4</v>
      </c>
      <c r="B306" s="273">
        <v>53.2</v>
      </c>
      <c r="C306" s="508" t="s">
        <v>1313</v>
      </c>
      <c r="D306" s="326" t="s">
        <v>4</v>
      </c>
      <c r="E306" s="529">
        <v>19500</v>
      </c>
      <c r="F306" s="357">
        <v>8000</v>
      </c>
      <c r="G306" s="830">
        <v>9500</v>
      </c>
    </row>
    <row r="307" spans="1:7" x14ac:dyDescent="0.25">
      <c r="A307" s="689" t="s">
        <v>4</v>
      </c>
      <c r="B307" s="272">
        <v>53.3</v>
      </c>
      <c r="C307" s="508" t="s">
        <v>1314</v>
      </c>
      <c r="D307" s="326" t="s">
        <v>4</v>
      </c>
      <c r="E307" s="529">
        <v>14000</v>
      </c>
      <c r="F307" s="369">
        <v>5000</v>
      </c>
      <c r="G307" s="806">
        <v>6000</v>
      </c>
    </row>
    <row r="308" spans="1:7" x14ac:dyDescent="0.25">
      <c r="A308" s="689" t="s">
        <v>4</v>
      </c>
      <c r="B308" s="273">
        <v>53.4</v>
      </c>
      <c r="C308" s="521" t="s">
        <v>1315</v>
      </c>
      <c r="D308" s="326" t="s">
        <v>4</v>
      </c>
      <c r="E308" s="529">
        <v>4000</v>
      </c>
      <c r="F308" s="369">
        <v>1800</v>
      </c>
      <c r="G308" s="806">
        <v>2000</v>
      </c>
    </row>
    <row r="309" spans="1:7" ht="15.75" thickBot="1" x14ac:dyDescent="0.3">
      <c r="A309" s="695">
        <v>54</v>
      </c>
      <c r="B309" s="418">
        <v>1422243</v>
      </c>
      <c r="C309" s="524" t="s">
        <v>1408</v>
      </c>
      <c r="D309" s="597" t="s">
        <v>5</v>
      </c>
      <c r="E309" s="504"/>
      <c r="F309" s="419"/>
      <c r="G309" s="690"/>
    </row>
    <row r="310" spans="1:7" ht="29.25" thickTop="1" x14ac:dyDescent="0.2">
      <c r="A310" s="698"/>
      <c r="B310" s="272">
        <v>54.1</v>
      </c>
      <c r="C310" s="831" t="s">
        <v>1409</v>
      </c>
      <c r="D310" s="515"/>
      <c r="E310" s="507">
        <v>370</v>
      </c>
      <c r="F310" s="367">
        <v>200</v>
      </c>
      <c r="G310" s="691">
        <v>200</v>
      </c>
    </row>
    <row r="311" spans="1:7" ht="28.5" x14ac:dyDescent="0.25">
      <c r="A311" s="689" t="s">
        <v>4</v>
      </c>
      <c r="B311" s="273">
        <v>54.2</v>
      </c>
      <c r="C311" s="508" t="s">
        <v>1316</v>
      </c>
      <c r="D311" s="340" t="s">
        <v>4</v>
      </c>
      <c r="E311" s="529">
        <v>180</v>
      </c>
      <c r="F311" s="363">
        <v>100</v>
      </c>
      <c r="G311" s="784">
        <v>100</v>
      </c>
    </row>
    <row r="312" spans="1:7" ht="28.5" x14ac:dyDescent="0.25">
      <c r="A312" s="689" t="s">
        <v>4</v>
      </c>
      <c r="B312" s="272">
        <v>54.3</v>
      </c>
      <c r="C312" s="508" t="s">
        <v>1317</v>
      </c>
      <c r="D312" s="340" t="s">
        <v>4</v>
      </c>
      <c r="E312" s="529">
        <v>120</v>
      </c>
      <c r="F312" s="363">
        <v>55</v>
      </c>
      <c r="G312" s="784">
        <v>55</v>
      </c>
    </row>
    <row r="313" spans="1:7" x14ac:dyDescent="0.25">
      <c r="A313" s="689" t="s">
        <v>4</v>
      </c>
      <c r="B313" s="273">
        <v>54.4</v>
      </c>
      <c r="C313" s="508" t="s">
        <v>1318</v>
      </c>
      <c r="D313" s="340" t="s">
        <v>4</v>
      </c>
      <c r="E313" s="529">
        <v>75</v>
      </c>
      <c r="F313" s="363">
        <v>35</v>
      </c>
      <c r="G313" s="784">
        <v>35</v>
      </c>
    </row>
    <row r="314" spans="1:7" ht="15.75" thickBot="1" x14ac:dyDescent="0.3">
      <c r="A314" s="695">
        <v>55</v>
      </c>
      <c r="B314" s="418">
        <v>1422196</v>
      </c>
      <c r="C314" s="511" t="s">
        <v>141</v>
      </c>
      <c r="D314" s="442" t="s">
        <v>5</v>
      </c>
      <c r="E314" s="504" t="s">
        <v>4</v>
      </c>
      <c r="F314" s="419"/>
      <c r="G314" s="690"/>
    </row>
    <row r="315" spans="1:7" ht="15" thickTop="1" x14ac:dyDescent="0.25">
      <c r="A315" s="698" t="s">
        <v>4</v>
      </c>
      <c r="B315" s="267">
        <v>55.1</v>
      </c>
      <c r="C315" s="513" t="s">
        <v>34</v>
      </c>
      <c r="D315" s="368" t="s">
        <v>4</v>
      </c>
      <c r="E315" s="507">
        <v>370</v>
      </c>
      <c r="F315" s="367">
        <v>150</v>
      </c>
      <c r="G315" s="691">
        <v>150</v>
      </c>
    </row>
    <row r="316" spans="1:7" x14ac:dyDescent="0.25">
      <c r="A316" s="689" t="s">
        <v>4</v>
      </c>
      <c r="B316" s="268">
        <v>55.2</v>
      </c>
      <c r="C316" s="292" t="s">
        <v>35</v>
      </c>
      <c r="D316" s="333" t="s">
        <v>4</v>
      </c>
      <c r="E316" s="510">
        <v>250</v>
      </c>
      <c r="F316" s="363">
        <v>100</v>
      </c>
      <c r="G316" s="784">
        <v>100</v>
      </c>
    </row>
    <row r="317" spans="1:7" x14ac:dyDescent="0.25">
      <c r="A317" s="689" t="s">
        <v>4</v>
      </c>
      <c r="B317" s="268">
        <v>55.3</v>
      </c>
      <c r="C317" s="292" t="s">
        <v>36</v>
      </c>
      <c r="D317" s="333" t="s">
        <v>4</v>
      </c>
      <c r="E317" s="510">
        <v>130</v>
      </c>
      <c r="F317" s="363">
        <v>50</v>
      </c>
      <c r="G317" s="784">
        <v>50</v>
      </c>
    </row>
    <row r="318" spans="1:7" ht="30.75" thickBot="1" x14ac:dyDescent="0.3">
      <c r="A318" s="695">
        <v>56</v>
      </c>
      <c r="B318" s="418">
        <v>1422197</v>
      </c>
      <c r="C318" s="511" t="s">
        <v>142</v>
      </c>
      <c r="D318" s="442" t="s">
        <v>5</v>
      </c>
      <c r="E318" s="504" t="s">
        <v>4</v>
      </c>
      <c r="F318" s="422"/>
      <c r="G318" s="690"/>
    </row>
    <row r="319" spans="1:7" ht="15.75" thickTop="1" x14ac:dyDescent="0.25">
      <c r="A319" s="704" t="s">
        <v>4</v>
      </c>
      <c r="B319" s="267">
        <v>56.1</v>
      </c>
      <c r="C319" s="505" t="s">
        <v>961</v>
      </c>
      <c r="D319" s="515" t="s">
        <v>7</v>
      </c>
      <c r="E319" s="507">
        <v>1400</v>
      </c>
      <c r="F319" s="367">
        <v>400</v>
      </c>
      <c r="G319" s="691">
        <v>450</v>
      </c>
    </row>
    <row r="320" spans="1:7" ht="15" x14ac:dyDescent="0.25">
      <c r="A320" s="700" t="s">
        <v>4</v>
      </c>
      <c r="B320" s="268">
        <v>56.2</v>
      </c>
      <c r="C320" s="508" t="s">
        <v>143</v>
      </c>
      <c r="D320" s="340" t="s">
        <v>7</v>
      </c>
      <c r="E320" s="510">
        <v>600</v>
      </c>
      <c r="F320" s="363">
        <v>150</v>
      </c>
      <c r="G320" s="784">
        <v>180</v>
      </c>
    </row>
    <row r="321" spans="1:7" ht="15" x14ac:dyDescent="0.25">
      <c r="A321" s="700" t="s">
        <v>4</v>
      </c>
      <c r="B321" s="268">
        <v>56.3</v>
      </c>
      <c r="C321" s="508" t="s">
        <v>962</v>
      </c>
      <c r="D321" s="340" t="s">
        <v>7</v>
      </c>
      <c r="E321" s="510">
        <v>130</v>
      </c>
      <c r="F321" s="363">
        <v>50</v>
      </c>
      <c r="G321" s="784">
        <v>50</v>
      </c>
    </row>
    <row r="322" spans="1:7" ht="15.75" thickBot="1" x14ac:dyDescent="0.3">
      <c r="A322" s="695">
        <v>57</v>
      </c>
      <c r="B322" s="418">
        <v>1422117</v>
      </c>
      <c r="C322" s="511" t="s">
        <v>144</v>
      </c>
      <c r="D322" s="442" t="s">
        <v>5</v>
      </c>
      <c r="E322" s="514" t="s">
        <v>4</v>
      </c>
      <c r="F322" s="421"/>
      <c r="G322" s="686"/>
    </row>
    <row r="323" spans="1:7" ht="15.75" thickTop="1" x14ac:dyDescent="0.25">
      <c r="A323" s="704" t="s">
        <v>4</v>
      </c>
      <c r="B323" s="267">
        <v>57.1</v>
      </c>
      <c r="C323" s="505" t="s">
        <v>963</v>
      </c>
      <c r="D323" s="546" t="s">
        <v>7</v>
      </c>
      <c r="E323" s="507">
        <v>3700</v>
      </c>
      <c r="F323" s="495">
        <v>1400</v>
      </c>
      <c r="G323" s="814">
        <v>1500</v>
      </c>
    </row>
    <row r="324" spans="1:7" ht="15" x14ac:dyDescent="0.25">
      <c r="A324" s="700" t="s">
        <v>4</v>
      </c>
      <c r="B324" s="268">
        <v>57.2</v>
      </c>
      <c r="C324" s="508" t="s">
        <v>964</v>
      </c>
      <c r="D324" s="547" t="s">
        <v>7</v>
      </c>
      <c r="E324" s="510">
        <v>2200</v>
      </c>
      <c r="F324" s="363">
        <v>860</v>
      </c>
      <c r="G324" s="784">
        <v>900</v>
      </c>
    </row>
    <row r="325" spans="1:7" ht="15" x14ac:dyDescent="0.25">
      <c r="A325" s="700" t="s">
        <v>4</v>
      </c>
      <c r="B325" s="268">
        <v>57.3</v>
      </c>
      <c r="C325" s="508" t="s">
        <v>904</v>
      </c>
      <c r="D325" s="547" t="s">
        <v>7</v>
      </c>
      <c r="E325" s="510">
        <v>1000</v>
      </c>
      <c r="F325" s="363">
        <v>150</v>
      </c>
      <c r="G325" s="784">
        <v>150</v>
      </c>
    </row>
    <row r="326" spans="1:7" ht="15.75" thickBot="1" x14ac:dyDescent="0.3">
      <c r="A326" s="695">
        <v>58</v>
      </c>
      <c r="B326" s="418">
        <v>1422198</v>
      </c>
      <c r="C326" s="511" t="s">
        <v>145</v>
      </c>
      <c r="D326" s="442" t="s">
        <v>5</v>
      </c>
      <c r="E326" s="504" t="s">
        <v>4</v>
      </c>
      <c r="F326" s="422"/>
      <c r="G326" s="690"/>
    </row>
    <row r="327" spans="1:7" ht="15" thickTop="1" x14ac:dyDescent="0.25">
      <c r="A327" s="698" t="s">
        <v>4</v>
      </c>
      <c r="B327" s="267">
        <v>58.1</v>
      </c>
      <c r="C327" s="513" t="s">
        <v>34</v>
      </c>
      <c r="D327" s="368" t="s">
        <v>4</v>
      </c>
      <c r="E327" s="507">
        <v>280</v>
      </c>
      <c r="F327" s="367">
        <v>150</v>
      </c>
      <c r="G327" s="691">
        <v>160</v>
      </c>
    </row>
    <row r="328" spans="1:7" x14ac:dyDescent="0.25">
      <c r="A328" s="689" t="s">
        <v>4</v>
      </c>
      <c r="B328" s="268">
        <v>58.2</v>
      </c>
      <c r="C328" s="292" t="s">
        <v>35</v>
      </c>
      <c r="D328" s="333" t="s">
        <v>4</v>
      </c>
      <c r="E328" s="510">
        <v>140</v>
      </c>
      <c r="F328" s="363">
        <v>100</v>
      </c>
      <c r="G328" s="784">
        <v>100</v>
      </c>
    </row>
    <row r="329" spans="1:7" x14ac:dyDescent="0.25">
      <c r="A329" s="689" t="s">
        <v>4</v>
      </c>
      <c r="B329" s="268">
        <v>58.3</v>
      </c>
      <c r="C329" s="292" t="s">
        <v>36</v>
      </c>
      <c r="D329" s="333" t="s">
        <v>4</v>
      </c>
      <c r="E329" s="510">
        <v>100</v>
      </c>
      <c r="F329" s="363">
        <v>40</v>
      </c>
      <c r="G329" s="784">
        <v>40</v>
      </c>
    </row>
    <row r="330" spans="1:7" ht="15.75" thickBot="1" x14ac:dyDescent="0.3">
      <c r="A330" s="695">
        <v>59</v>
      </c>
      <c r="B330" s="439">
        <v>1422045</v>
      </c>
      <c r="C330" s="448" t="s">
        <v>1498</v>
      </c>
      <c r="D330" s="565"/>
      <c r="E330" s="832"/>
      <c r="F330" s="422"/>
      <c r="G330" s="690"/>
    </row>
    <row r="331" spans="1:7" ht="15" thickTop="1" x14ac:dyDescent="0.2">
      <c r="A331" s="709"/>
      <c r="B331" s="294">
        <v>59.1</v>
      </c>
      <c r="C331" s="416" t="s">
        <v>1499</v>
      </c>
      <c r="D331" s="327"/>
      <c r="E331" s="417">
        <v>450</v>
      </c>
      <c r="F331" s="372">
        <v>250</v>
      </c>
      <c r="G331" s="794">
        <v>300</v>
      </c>
    </row>
    <row r="332" spans="1:7" x14ac:dyDescent="0.2">
      <c r="A332" s="712"/>
      <c r="B332" s="293">
        <v>59.2</v>
      </c>
      <c r="C332" s="470" t="s">
        <v>1500</v>
      </c>
      <c r="D332" s="326"/>
      <c r="E332" s="833">
        <v>250</v>
      </c>
      <c r="F332" s="365">
        <v>150</v>
      </c>
      <c r="G332" s="790">
        <v>170</v>
      </c>
    </row>
    <row r="333" spans="1:7" x14ac:dyDescent="0.2">
      <c r="A333" s="712"/>
      <c r="B333" s="293">
        <v>59.3</v>
      </c>
      <c r="C333" s="470" t="s">
        <v>1501</v>
      </c>
      <c r="D333" s="326"/>
      <c r="E333" s="833">
        <v>120</v>
      </c>
      <c r="F333" s="365">
        <v>50</v>
      </c>
      <c r="G333" s="790">
        <v>60</v>
      </c>
    </row>
    <row r="334" spans="1:7" ht="15.75" thickBot="1" x14ac:dyDescent="0.3">
      <c r="A334" s="695">
        <v>60</v>
      </c>
      <c r="B334" s="418">
        <v>1422199</v>
      </c>
      <c r="C334" s="511" t="s">
        <v>147</v>
      </c>
      <c r="D334" s="442" t="s">
        <v>5</v>
      </c>
      <c r="E334" s="791">
        <v>21</v>
      </c>
      <c r="F334" s="422">
        <v>10</v>
      </c>
      <c r="G334" s="690">
        <v>10</v>
      </c>
    </row>
    <row r="335" spans="1:7" ht="15.75" thickTop="1" x14ac:dyDescent="0.25">
      <c r="A335" s="704">
        <v>61</v>
      </c>
      <c r="B335" s="295">
        <v>1422199</v>
      </c>
      <c r="C335" s="535" t="s">
        <v>1670</v>
      </c>
      <c r="D335" s="513" t="s">
        <v>5</v>
      </c>
      <c r="E335" s="793" t="s">
        <v>4</v>
      </c>
      <c r="F335" s="367"/>
      <c r="G335" s="691"/>
    </row>
    <row r="336" spans="1:7" ht="15" x14ac:dyDescent="0.25">
      <c r="A336" s="704"/>
      <c r="B336" s="272">
        <v>61.1</v>
      </c>
      <c r="C336" s="508" t="s">
        <v>1134</v>
      </c>
      <c r="D336" s="546"/>
      <c r="E336" s="510">
        <v>520</v>
      </c>
      <c r="F336" s="367">
        <v>200</v>
      </c>
      <c r="G336" s="691">
        <v>200</v>
      </c>
    </row>
    <row r="337" spans="1:7" ht="15" x14ac:dyDescent="0.25">
      <c r="A337" s="704"/>
      <c r="B337" s="267">
        <v>61.2</v>
      </c>
      <c r="C337" s="508" t="s">
        <v>1135</v>
      </c>
      <c r="D337" s="546"/>
      <c r="E337" s="510">
        <v>400</v>
      </c>
      <c r="F337" s="367">
        <v>160</v>
      </c>
      <c r="G337" s="691">
        <v>160</v>
      </c>
    </row>
    <row r="338" spans="1:7" x14ac:dyDescent="0.25">
      <c r="A338" s="689" t="s">
        <v>4</v>
      </c>
      <c r="B338" s="272">
        <v>61.3</v>
      </c>
      <c r="C338" s="513" t="s">
        <v>148</v>
      </c>
      <c r="D338" s="557" t="s">
        <v>7</v>
      </c>
      <c r="E338" s="510">
        <v>210</v>
      </c>
      <c r="F338" s="363">
        <v>80</v>
      </c>
      <c r="G338" s="784">
        <v>80</v>
      </c>
    </row>
    <row r="339" spans="1:7" ht="30.75" thickBot="1" x14ac:dyDescent="0.3">
      <c r="A339" s="695">
        <v>62</v>
      </c>
      <c r="B339" s="418">
        <v>1422038</v>
      </c>
      <c r="C339" s="511" t="s">
        <v>149</v>
      </c>
      <c r="D339" s="442" t="s">
        <v>5</v>
      </c>
      <c r="E339" s="504" t="s">
        <v>4</v>
      </c>
      <c r="F339" s="422"/>
      <c r="G339" s="690"/>
    </row>
    <row r="340" spans="1:7" ht="15" thickTop="1" x14ac:dyDescent="0.25">
      <c r="A340" s="698" t="s">
        <v>4</v>
      </c>
      <c r="B340" s="267">
        <v>62.1</v>
      </c>
      <c r="C340" s="513" t="s">
        <v>105</v>
      </c>
      <c r="D340" s="534" t="s">
        <v>7</v>
      </c>
      <c r="E340" s="507">
        <v>190</v>
      </c>
      <c r="F340" s="367">
        <v>70</v>
      </c>
      <c r="G340" s="691">
        <v>80</v>
      </c>
    </row>
    <row r="341" spans="1:7" x14ac:dyDescent="0.25">
      <c r="A341" s="689" t="s">
        <v>4</v>
      </c>
      <c r="B341" s="268">
        <v>62.2</v>
      </c>
      <c r="C341" s="292" t="s">
        <v>150</v>
      </c>
      <c r="D341" s="557" t="s">
        <v>7</v>
      </c>
      <c r="E341" s="510">
        <v>130</v>
      </c>
      <c r="F341" s="363">
        <v>50</v>
      </c>
      <c r="G341" s="784">
        <v>50</v>
      </c>
    </row>
    <row r="342" spans="1:7" x14ac:dyDescent="0.25">
      <c r="A342" s="689" t="s">
        <v>4</v>
      </c>
      <c r="B342" s="268">
        <v>62.3</v>
      </c>
      <c r="C342" s="513" t="s">
        <v>151</v>
      </c>
      <c r="D342" s="557" t="s">
        <v>4</v>
      </c>
      <c r="E342" s="510">
        <v>100</v>
      </c>
      <c r="F342" s="363">
        <v>40</v>
      </c>
      <c r="G342" s="784">
        <v>40</v>
      </c>
    </row>
    <row r="343" spans="1:7" ht="15.75" thickBot="1" x14ac:dyDescent="0.3">
      <c r="A343" s="695">
        <v>63</v>
      </c>
      <c r="B343" s="418">
        <v>1422038</v>
      </c>
      <c r="C343" s="511" t="s">
        <v>152</v>
      </c>
      <c r="D343" s="442" t="s">
        <v>5</v>
      </c>
      <c r="E343" s="514" t="s">
        <v>4</v>
      </c>
      <c r="F343" s="422"/>
      <c r="G343" s="690"/>
    </row>
    <row r="344" spans="1:7" ht="29.25" thickTop="1" x14ac:dyDescent="0.25">
      <c r="A344" s="698" t="s">
        <v>4</v>
      </c>
      <c r="B344" s="267">
        <v>63.1</v>
      </c>
      <c r="C344" s="513" t="s">
        <v>153</v>
      </c>
      <c r="D344" s="368" t="s">
        <v>7</v>
      </c>
      <c r="E344" s="507">
        <v>140</v>
      </c>
      <c r="F344" s="367">
        <v>60</v>
      </c>
      <c r="G344" s="691">
        <v>60</v>
      </c>
    </row>
    <row r="345" spans="1:7" x14ac:dyDescent="0.25">
      <c r="A345" s="689" t="s">
        <v>4</v>
      </c>
      <c r="B345" s="268">
        <v>63.2</v>
      </c>
      <c r="C345" s="292" t="s">
        <v>154</v>
      </c>
      <c r="D345" s="333" t="s">
        <v>7</v>
      </c>
      <c r="E345" s="510">
        <v>130</v>
      </c>
      <c r="F345" s="363">
        <v>50</v>
      </c>
      <c r="G345" s="784">
        <v>50</v>
      </c>
    </row>
    <row r="346" spans="1:7" x14ac:dyDescent="0.25">
      <c r="A346" s="689" t="s">
        <v>4</v>
      </c>
      <c r="B346" s="267">
        <v>63.3</v>
      </c>
      <c r="C346" s="292" t="s">
        <v>155</v>
      </c>
      <c r="D346" s="333" t="s">
        <v>7</v>
      </c>
      <c r="E346" s="510">
        <v>100</v>
      </c>
      <c r="F346" s="363">
        <v>40</v>
      </c>
      <c r="G346" s="784">
        <v>40</v>
      </c>
    </row>
    <row r="347" spans="1:7" x14ac:dyDescent="0.25">
      <c r="A347" s="689" t="s">
        <v>4</v>
      </c>
      <c r="B347" s="268">
        <v>63.4</v>
      </c>
      <c r="C347" s="292" t="s">
        <v>156</v>
      </c>
      <c r="D347" s="333" t="s">
        <v>7</v>
      </c>
      <c r="E347" s="510">
        <v>100</v>
      </c>
      <c r="F347" s="363">
        <v>40</v>
      </c>
      <c r="G347" s="784">
        <v>40</v>
      </c>
    </row>
    <row r="348" spans="1:7" ht="28.5" x14ac:dyDescent="0.25">
      <c r="A348" s="689" t="s">
        <v>4</v>
      </c>
      <c r="B348" s="267">
        <v>63.5</v>
      </c>
      <c r="C348" s="292" t="s">
        <v>827</v>
      </c>
      <c r="D348" s="333" t="s">
        <v>7</v>
      </c>
      <c r="E348" s="510">
        <v>500</v>
      </c>
      <c r="F348" s="363">
        <v>200</v>
      </c>
      <c r="G348" s="784">
        <v>200</v>
      </c>
    </row>
    <row r="349" spans="1:7" x14ac:dyDescent="0.25">
      <c r="A349" s="689" t="s">
        <v>4</v>
      </c>
      <c r="B349" s="268">
        <v>63.6</v>
      </c>
      <c r="C349" s="292" t="s">
        <v>157</v>
      </c>
      <c r="D349" s="333" t="s">
        <v>7</v>
      </c>
      <c r="E349" s="510">
        <v>280</v>
      </c>
      <c r="F349" s="363">
        <v>120</v>
      </c>
      <c r="G349" s="784">
        <v>120</v>
      </c>
    </row>
    <row r="350" spans="1:7" s="261" customFormat="1" ht="15.75" thickBot="1" x14ac:dyDescent="0.3">
      <c r="A350" s="695">
        <v>64</v>
      </c>
      <c r="B350" s="418">
        <v>1422119</v>
      </c>
      <c r="C350" s="511" t="s">
        <v>158</v>
      </c>
      <c r="D350" s="442" t="s">
        <v>5</v>
      </c>
      <c r="E350" s="504" t="s">
        <v>4</v>
      </c>
      <c r="F350" s="420"/>
      <c r="G350" s="686"/>
    </row>
    <row r="351" spans="1:7" s="261" customFormat="1" ht="15" thickTop="1" x14ac:dyDescent="0.25">
      <c r="A351" s="698" t="s">
        <v>4</v>
      </c>
      <c r="B351" s="267"/>
      <c r="C351" s="548" t="s">
        <v>159</v>
      </c>
      <c r="D351" s="327" t="s">
        <v>7</v>
      </c>
      <c r="E351" s="520" t="s">
        <v>4</v>
      </c>
      <c r="F351" s="288"/>
      <c r="G351" s="692"/>
    </row>
    <row r="352" spans="1:7" s="261" customFormat="1" ht="28.5" x14ac:dyDescent="0.25">
      <c r="A352" s="689" t="s">
        <v>4</v>
      </c>
      <c r="B352" s="268">
        <v>64.099999999999994</v>
      </c>
      <c r="C352" s="292" t="s">
        <v>160</v>
      </c>
      <c r="D352" s="333" t="s">
        <v>7</v>
      </c>
      <c r="E352" s="510">
        <v>37000</v>
      </c>
      <c r="F352" s="355">
        <v>23920</v>
      </c>
      <c r="G352" s="699">
        <v>25000</v>
      </c>
    </row>
    <row r="353" spans="1:7" s="261" customFormat="1" ht="29.25" x14ac:dyDescent="0.25">
      <c r="A353" s="689" t="s">
        <v>4</v>
      </c>
      <c r="B353" s="268">
        <v>64.2</v>
      </c>
      <c r="C353" s="292" t="s">
        <v>1671</v>
      </c>
      <c r="D353" s="333" t="s">
        <v>7</v>
      </c>
      <c r="E353" s="510">
        <v>26000</v>
      </c>
      <c r="F353" s="355">
        <v>18450</v>
      </c>
      <c r="G353" s="699">
        <v>19000</v>
      </c>
    </row>
    <row r="354" spans="1:7" s="261" customFormat="1" x14ac:dyDescent="0.25">
      <c r="A354" s="689" t="s">
        <v>4</v>
      </c>
      <c r="B354" s="268">
        <v>64.3</v>
      </c>
      <c r="C354" s="292" t="s">
        <v>161</v>
      </c>
      <c r="D354" s="333" t="s">
        <v>7</v>
      </c>
      <c r="E354" s="510">
        <v>22680</v>
      </c>
      <c r="F354" s="355">
        <v>16450</v>
      </c>
      <c r="G354" s="699">
        <v>17000</v>
      </c>
    </row>
    <row r="355" spans="1:7" s="261" customFormat="1" x14ac:dyDescent="0.25">
      <c r="A355" s="689"/>
      <c r="B355" s="268">
        <v>64.400000000000006</v>
      </c>
      <c r="C355" s="834" t="s">
        <v>829</v>
      </c>
      <c r="D355" s="326" t="s">
        <v>7</v>
      </c>
      <c r="E355" s="520" t="s">
        <v>4</v>
      </c>
      <c r="F355" s="355"/>
      <c r="G355" s="699"/>
    </row>
    <row r="356" spans="1:7" s="261" customFormat="1" x14ac:dyDescent="0.25">
      <c r="A356" s="689" t="s">
        <v>4</v>
      </c>
      <c r="B356" s="268">
        <v>64.5</v>
      </c>
      <c r="C356" s="508" t="s">
        <v>1109</v>
      </c>
      <c r="D356" s="340" t="s">
        <v>7</v>
      </c>
      <c r="E356" s="510">
        <v>7500</v>
      </c>
      <c r="F356" s="355">
        <v>2000</v>
      </c>
      <c r="G356" s="699">
        <v>2000</v>
      </c>
    </row>
    <row r="357" spans="1:7" s="261" customFormat="1" x14ac:dyDescent="0.25">
      <c r="A357" s="689" t="s">
        <v>4</v>
      </c>
      <c r="B357" s="268">
        <v>64.599999999999994</v>
      </c>
      <c r="C357" s="508" t="s">
        <v>1136</v>
      </c>
      <c r="D357" s="340" t="s">
        <v>7</v>
      </c>
      <c r="E357" s="510">
        <v>6000</v>
      </c>
      <c r="F357" s="355">
        <v>1500</v>
      </c>
      <c r="G357" s="699">
        <v>1500</v>
      </c>
    </row>
    <row r="358" spans="1:7" s="261" customFormat="1" x14ac:dyDescent="0.25">
      <c r="A358" s="712"/>
      <c r="B358" s="268">
        <v>64.7</v>
      </c>
      <c r="C358" s="508" t="s">
        <v>1111</v>
      </c>
      <c r="D358" s="522"/>
      <c r="E358" s="510">
        <v>2100</v>
      </c>
      <c r="F358" s="357">
        <v>900</v>
      </c>
      <c r="G358" s="830">
        <v>900</v>
      </c>
    </row>
    <row r="359" spans="1:7" s="261" customFormat="1" x14ac:dyDescent="0.25">
      <c r="A359" s="712"/>
      <c r="B359" s="268">
        <v>64.800000000000097</v>
      </c>
      <c r="C359" s="508" t="s">
        <v>1137</v>
      </c>
      <c r="D359" s="522"/>
      <c r="E359" s="510">
        <v>320</v>
      </c>
      <c r="F359" s="357">
        <v>150</v>
      </c>
      <c r="G359" s="830">
        <v>150</v>
      </c>
    </row>
    <row r="360" spans="1:7" s="261" customFormat="1" ht="15.75" thickBot="1" x14ac:dyDescent="0.3">
      <c r="A360" s="695">
        <v>65</v>
      </c>
      <c r="B360" s="418">
        <v>1422202</v>
      </c>
      <c r="C360" s="511" t="s">
        <v>162</v>
      </c>
      <c r="D360" s="442" t="s">
        <v>5</v>
      </c>
      <c r="E360" s="504" t="s">
        <v>4</v>
      </c>
      <c r="F360" s="421"/>
      <c r="G360" s="686"/>
    </row>
    <row r="361" spans="1:7" ht="15" thickTop="1" x14ac:dyDescent="0.25">
      <c r="A361" s="698" t="s">
        <v>4</v>
      </c>
      <c r="B361" s="267">
        <v>65.099999999999994</v>
      </c>
      <c r="C361" s="513" t="s">
        <v>965</v>
      </c>
      <c r="D361" s="368" t="s">
        <v>7</v>
      </c>
      <c r="E361" s="507">
        <v>280</v>
      </c>
      <c r="F361" s="354">
        <v>100</v>
      </c>
      <c r="G361" s="692">
        <v>120</v>
      </c>
    </row>
    <row r="362" spans="1:7" ht="15.75" thickBot="1" x14ac:dyDescent="0.3">
      <c r="A362" s="695">
        <v>66</v>
      </c>
      <c r="B362" s="418">
        <v>1422024</v>
      </c>
      <c r="C362" s="511" t="s">
        <v>163</v>
      </c>
      <c r="D362" s="442" t="s">
        <v>5</v>
      </c>
      <c r="E362" s="504" t="s">
        <v>4</v>
      </c>
      <c r="F362" s="421"/>
      <c r="G362" s="686"/>
    </row>
    <row r="363" spans="1:7" ht="29.25" thickTop="1" x14ac:dyDescent="0.25">
      <c r="A363" s="698"/>
      <c r="B363" s="440" t="s">
        <v>874</v>
      </c>
      <c r="C363" s="835" t="s">
        <v>1319</v>
      </c>
      <c r="D363" s="441" t="s">
        <v>7</v>
      </c>
      <c r="E363" s="520" t="s">
        <v>690</v>
      </c>
      <c r="F363" s="354"/>
      <c r="G363" s="692"/>
    </row>
    <row r="364" spans="1:7" x14ac:dyDescent="0.25">
      <c r="A364" s="689"/>
      <c r="B364" s="316">
        <v>66.099999999999994</v>
      </c>
      <c r="C364" s="292" t="s">
        <v>1320</v>
      </c>
      <c r="D364" s="335" t="s">
        <v>7</v>
      </c>
      <c r="E364" s="836">
        <v>2200</v>
      </c>
      <c r="F364" s="355">
        <v>900</v>
      </c>
      <c r="G364" s="699">
        <v>950</v>
      </c>
    </row>
    <row r="365" spans="1:7" x14ac:dyDescent="0.25">
      <c r="A365" s="689"/>
      <c r="B365" s="316">
        <v>66.2</v>
      </c>
      <c r="C365" s="292" t="s">
        <v>1321</v>
      </c>
      <c r="D365" s="335" t="s">
        <v>7</v>
      </c>
      <c r="E365" s="529">
        <v>750</v>
      </c>
      <c r="F365" s="355">
        <v>320</v>
      </c>
      <c r="G365" s="699">
        <v>350</v>
      </c>
    </row>
    <row r="366" spans="1:7" x14ac:dyDescent="0.25">
      <c r="A366" s="689"/>
      <c r="B366" s="316">
        <v>66.3</v>
      </c>
      <c r="C366" s="530" t="s">
        <v>1322</v>
      </c>
      <c r="D366" s="335" t="s">
        <v>7</v>
      </c>
      <c r="E366" s="836">
        <v>500</v>
      </c>
      <c r="F366" s="355">
        <v>200</v>
      </c>
      <c r="G366" s="699">
        <v>220</v>
      </c>
    </row>
    <row r="367" spans="1:7" ht="15" x14ac:dyDescent="0.25">
      <c r="A367" s="689"/>
      <c r="B367" s="315" t="s">
        <v>1284</v>
      </c>
      <c r="C367" s="531" t="s">
        <v>1323</v>
      </c>
      <c r="D367" s="334" t="s">
        <v>7</v>
      </c>
      <c r="E367" s="507"/>
      <c r="F367" s="318"/>
      <c r="G367" s="699"/>
    </row>
    <row r="368" spans="1:7" ht="28.5" x14ac:dyDescent="0.25">
      <c r="A368" s="689"/>
      <c r="B368" s="315"/>
      <c r="C368" s="835" t="s">
        <v>1032</v>
      </c>
      <c r="D368" s="334"/>
      <c r="E368" s="520"/>
      <c r="F368" s="318"/>
      <c r="G368" s="699"/>
    </row>
    <row r="369" spans="1:7" ht="15" x14ac:dyDescent="0.25">
      <c r="A369" s="689"/>
      <c r="B369" s="315" t="s">
        <v>864</v>
      </c>
      <c r="C369" s="837" t="s">
        <v>1324</v>
      </c>
      <c r="D369" s="334" t="s">
        <v>7</v>
      </c>
      <c r="E369" s="545"/>
      <c r="F369" s="318"/>
      <c r="G369" s="699"/>
    </row>
    <row r="370" spans="1:7" ht="28.5" x14ac:dyDescent="0.25">
      <c r="A370" s="700"/>
      <c r="B370" s="270">
        <v>66.400000000000006</v>
      </c>
      <c r="C370" s="508" t="s">
        <v>1672</v>
      </c>
      <c r="D370" s="328"/>
      <c r="E370" s="529">
        <v>3650</v>
      </c>
      <c r="F370" s="355">
        <v>1300</v>
      </c>
      <c r="G370" s="699">
        <v>1500</v>
      </c>
    </row>
    <row r="371" spans="1:7" ht="28.5" x14ac:dyDescent="0.25">
      <c r="A371" s="700"/>
      <c r="B371" s="270">
        <v>66.5</v>
      </c>
      <c r="C371" s="508" t="s">
        <v>1325</v>
      </c>
      <c r="D371" s="328"/>
      <c r="E371" s="529">
        <v>2300</v>
      </c>
      <c r="F371" s="355">
        <v>900</v>
      </c>
      <c r="G371" s="699">
        <v>1000</v>
      </c>
    </row>
    <row r="372" spans="1:7" ht="28.5" x14ac:dyDescent="0.25">
      <c r="A372" s="700"/>
      <c r="B372" s="270">
        <v>66.599999999999994</v>
      </c>
      <c r="C372" s="508" t="s">
        <v>1326</v>
      </c>
      <c r="D372" s="328"/>
      <c r="E372" s="529">
        <v>900</v>
      </c>
      <c r="F372" s="355">
        <v>500</v>
      </c>
      <c r="G372" s="699">
        <v>550</v>
      </c>
    </row>
    <row r="373" spans="1:7" ht="15" x14ac:dyDescent="0.25">
      <c r="A373" s="700"/>
      <c r="B373" s="270">
        <v>66.7</v>
      </c>
      <c r="C373" s="508" t="s">
        <v>1327</v>
      </c>
      <c r="D373" s="328"/>
      <c r="E373" s="529">
        <v>680</v>
      </c>
      <c r="F373" s="355">
        <v>400</v>
      </c>
      <c r="G373" s="699">
        <v>450</v>
      </c>
    </row>
    <row r="374" spans="1:7" ht="15" x14ac:dyDescent="0.25">
      <c r="A374" s="700"/>
      <c r="B374" s="270">
        <v>66.8</v>
      </c>
      <c r="C374" s="508" t="s">
        <v>1328</v>
      </c>
      <c r="D374" s="328"/>
      <c r="E374" s="529">
        <v>370</v>
      </c>
      <c r="F374" s="355">
        <v>170</v>
      </c>
      <c r="G374" s="699">
        <v>200</v>
      </c>
    </row>
    <row r="375" spans="1:7" ht="15" x14ac:dyDescent="0.25">
      <c r="A375" s="700"/>
      <c r="B375" s="270">
        <v>66.900000000000006</v>
      </c>
      <c r="C375" s="508" t="s">
        <v>1329</v>
      </c>
      <c r="D375" s="328"/>
      <c r="E375" s="529">
        <v>190</v>
      </c>
      <c r="F375" s="355">
        <v>100</v>
      </c>
      <c r="G375" s="699">
        <v>110</v>
      </c>
    </row>
    <row r="376" spans="1:7" ht="29.25" x14ac:dyDescent="0.25">
      <c r="A376" s="700"/>
      <c r="B376" s="264" t="s">
        <v>865</v>
      </c>
      <c r="C376" s="838" t="s">
        <v>1673</v>
      </c>
      <c r="D376" s="328"/>
      <c r="E376" s="510"/>
      <c r="F376" s="390"/>
      <c r="G376" s="703"/>
    </row>
    <row r="377" spans="1:7" ht="15" x14ac:dyDescent="0.25">
      <c r="A377" s="700"/>
      <c r="B377" s="271">
        <v>66.099999999999994</v>
      </c>
      <c r="C377" s="292" t="s">
        <v>1330</v>
      </c>
      <c r="D377" s="328" t="s">
        <v>7</v>
      </c>
      <c r="E377" s="529">
        <v>3500</v>
      </c>
      <c r="F377" s="355">
        <v>1350</v>
      </c>
      <c r="G377" s="699">
        <v>1550</v>
      </c>
    </row>
    <row r="378" spans="1:7" ht="15" x14ac:dyDescent="0.25">
      <c r="A378" s="700"/>
      <c r="B378" s="270">
        <v>66.11</v>
      </c>
      <c r="C378" s="292" t="s">
        <v>1331</v>
      </c>
      <c r="D378" s="328"/>
      <c r="E378" s="529">
        <v>2100</v>
      </c>
      <c r="F378" s="355">
        <v>800</v>
      </c>
      <c r="G378" s="699">
        <v>900</v>
      </c>
    </row>
    <row r="379" spans="1:7" x14ac:dyDescent="0.25">
      <c r="A379" s="689"/>
      <c r="B379" s="271">
        <v>66.12</v>
      </c>
      <c r="C379" s="292" t="s">
        <v>1332</v>
      </c>
      <c r="D379" s="328" t="s">
        <v>7</v>
      </c>
      <c r="E379" s="529">
        <v>1400</v>
      </c>
      <c r="F379" s="355">
        <v>500</v>
      </c>
      <c r="G379" s="699">
        <v>550</v>
      </c>
    </row>
    <row r="380" spans="1:7" ht="15" x14ac:dyDescent="0.25">
      <c r="A380" s="689"/>
      <c r="B380" s="264" t="s">
        <v>21</v>
      </c>
      <c r="C380" s="531" t="s">
        <v>1033</v>
      </c>
      <c r="D380" s="328" t="s">
        <v>7</v>
      </c>
      <c r="E380" s="529"/>
      <c r="F380" s="390"/>
      <c r="G380" s="703"/>
    </row>
    <row r="381" spans="1:7" x14ac:dyDescent="0.25">
      <c r="A381" s="689"/>
      <c r="B381" s="270">
        <v>66.13</v>
      </c>
      <c r="C381" s="292" t="s">
        <v>1333</v>
      </c>
      <c r="D381" s="328" t="s">
        <v>7</v>
      </c>
      <c r="E381" s="529">
        <v>5200</v>
      </c>
      <c r="F381" s="355">
        <v>1950</v>
      </c>
      <c r="G381" s="699">
        <v>2200</v>
      </c>
    </row>
    <row r="382" spans="1:7" x14ac:dyDescent="0.25">
      <c r="A382" s="689"/>
      <c r="B382" s="271">
        <v>66.14</v>
      </c>
      <c r="C382" s="292" t="s">
        <v>1331</v>
      </c>
      <c r="D382" s="328" t="s">
        <v>7</v>
      </c>
      <c r="E382" s="529">
        <v>4000</v>
      </c>
      <c r="F382" s="355">
        <v>1550</v>
      </c>
      <c r="G382" s="699">
        <v>1800</v>
      </c>
    </row>
    <row r="383" spans="1:7" ht="30" x14ac:dyDescent="0.25">
      <c r="A383" s="700"/>
      <c r="B383" s="264" t="s">
        <v>41</v>
      </c>
      <c r="C383" s="839" t="s">
        <v>1334</v>
      </c>
      <c r="D383" s="328" t="s">
        <v>7</v>
      </c>
      <c r="E383" s="529"/>
      <c r="F383" s="289"/>
      <c r="G383" s="699"/>
    </row>
    <row r="384" spans="1:7" x14ac:dyDescent="0.25">
      <c r="A384" s="689"/>
      <c r="B384" s="270">
        <v>66.150000000000006</v>
      </c>
      <c r="C384" s="656" t="s">
        <v>403</v>
      </c>
      <c r="D384" s="328" t="s">
        <v>7</v>
      </c>
      <c r="E384" s="529">
        <v>1575</v>
      </c>
      <c r="F384" s="355">
        <v>500</v>
      </c>
      <c r="G384" s="699">
        <v>500</v>
      </c>
    </row>
    <row r="385" spans="1:7" x14ac:dyDescent="0.25">
      <c r="A385" s="689"/>
      <c r="B385" s="270">
        <v>66.16</v>
      </c>
      <c r="C385" s="656" t="s">
        <v>1034</v>
      </c>
      <c r="D385" s="328" t="s">
        <v>7</v>
      </c>
      <c r="E385" s="529">
        <v>750</v>
      </c>
      <c r="F385" s="355">
        <v>200</v>
      </c>
      <c r="G385" s="699">
        <v>200</v>
      </c>
    </row>
    <row r="386" spans="1:7" ht="15" x14ac:dyDescent="0.25">
      <c r="A386" s="700"/>
      <c r="B386" s="264" t="s">
        <v>1339</v>
      </c>
      <c r="C386" s="838" t="s">
        <v>1338</v>
      </c>
      <c r="D386" s="328"/>
      <c r="E386" s="510"/>
      <c r="F386" s="390"/>
      <c r="G386" s="703"/>
    </row>
    <row r="387" spans="1:7" ht="28.5" x14ac:dyDescent="0.25">
      <c r="A387" s="700"/>
      <c r="B387" s="270">
        <v>66.17</v>
      </c>
      <c r="C387" s="508" t="s">
        <v>1335</v>
      </c>
      <c r="D387" s="328"/>
      <c r="E387" s="529">
        <v>7500</v>
      </c>
      <c r="F387" s="355">
        <v>2500</v>
      </c>
      <c r="G387" s="699">
        <v>2500</v>
      </c>
    </row>
    <row r="388" spans="1:7" ht="42.75" x14ac:dyDescent="0.25">
      <c r="A388" s="700"/>
      <c r="B388" s="270">
        <v>66.180000000000007</v>
      </c>
      <c r="C388" s="508" t="s">
        <v>1336</v>
      </c>
      <c r="D388" s="328"/>
      <c r="E388" s="529">
        <v>3200</v>
      </c>
      <c r="F388" s="355">
        <v>1400</v>
      </c>
      <c r="G388" s="699">
        <v>1500</v>
      </c>
    </row>
    <row r="389" spans="1:7" ht="28.5" x14ac:dyDescent="0.25">
      <c r="A389" s="700"/>
      <c r="B389" s="270">
        <v>66.19</v>
      </c>
      <c r="C389" s="521" t="s">
        <v>1337</v>
      </c>
      <c r="D389" s="328"/>
      <c r="E389" s="529">
        <v>2100</v>
      </c>
      <c r="F389" s="355">
        <v>1150</v>
      </c>
      <c r="G389" s="699">
        <v>1200</v>
      </c>
    </row>
    <row r="390" spans="1:7" ht="57" x14ac:dyDescent="0.25">
      <c r="A390" s="700"/>
      <c r="B390" s="315" t="s">
        <v>1340</v>
      </c>
      <c r="C390" s="838" t="s">
        <v>1341</v>
      </c>
      <c r="D390" s="334" t="s">
        <v>7</v>
      </c>
      <c r="E390" s="510" t="s">
        <v>690</v>
      </c>
      <c r="F390" s="390"/>
      <c r="G390" s="703"/>
    </row>
    <row r="391" spans="1:7" x14ac:dyDescent="0.25">
      <c r="A391" s="689"/>
      <c r="B391" s="271">
        <v>66.2</v>
      </c>
      <c r="C391" s="505" t="s">
        <v>1035</v>
      </c>
      <c r="D391" s="328" t="s">
        <v>7</v>
      </c>
      <c r="E391" s="510">
        <v>600</v>
      </c>
      <c r="F391" s="389">
        <v>200</v>
      </c>
      <c r="G391" s="840">
        <v>220</v>
      </c>
    </row>
    <row r="392" spans="1:7" ht="15" x14ac:dyDescent="0.25">
      <c r="A392" s="689"/>
      <c r="B392" s="317" t="s">
        <v>1343</v>
      </c>
      <c r="C392" s="841" t="s">
        <v>1342</v>
      </c>
      <c r="D392" s="328"/>
      <c r="E392" s="545"/>
      <c r="F392" s="389"/>
      <c r="G392" s="840"/>
    </row>
    <row r="393" spans="1:7" ht="15" x14ac:dyDescent="0.25">
      <c r="A393" s="700"/>
      <c r="B393" s="264" t="s">
        <v>864</v>
      </c>
      <c r="C393" s="572" t="s">
        <v>164</v>
      </c>
      <c r="D393" s="336" t="s">
        <v>4</v>
      </c>
      <c r="E393" s="545" t="s">
        <v>4</v>
      </c>
      <c r="F393" s="390"/>
      <c r="G393" s="703"/>
    </row>
    <row r="394" spans="1:7" x14ac:dyDescent="0.25">
      <c r="A394" s="689"/>
      <c r="B394" s="270">
        <v>66.209999999999994</v>
      </c>
      <c r="C394" s="508" t="s">
        <v>1036</v>
      </c>
      <c r="D394" s="337" t="s">
        <v>7</v>
      </c>
      <c r="E394" s="529">
        <v>2200</v>
      </c>
      <c r="F394" s="389">
        <v>750</v>
      </c>
      <c r="G394" s="840">
        <v>800</v>
      </c>
    </row>
    <row r="395" spans="1:7" x14ac:dyDescent="0.25">
      <c r="A395" s="689"/>
      <c r="B395" s="270">
        <v>66.22</v>
      </c>
      <c r="C395" s="508" t="s">
        <v>1096</v>
      </c>
      <c r="D395" s="337" t="s">
        <v>7</v>
      </c>
      <c r="E395" s="529">
        <v>1300</v>
      </c>
      <c r="F395" s="389">
        <v>450</v>
      </c>
      <c r="G395" s="840">
        <v>450</v>
      </c>
    </row>
    <row r="396" spans="1:7" x14ac:dyDescent="0.25">
      <c r="A396" s="689"/>
      <c r="B396" s="270">
        <v>66.23</v>
      </c>
      <c r="C396" s="508" t="s">
        <v>165</v>
      </c>
      <c r="D396" s="337" t="s">
        <v>7</v>
      </c>
      <c r="E396" s="529">
        <v>600</v>
      </c>
      <c r="F396" s="496">
        <v>230</v>
      </c>
      <c r="G396" s="842">
        <v>250</v>
      </c>
    </row>
    <row r="397" spans="1:7" ht="15.75" thickBot="1" x14ac:dyDescent="0.3">
      <c r="A397" s="695">
        <v>67</v>
      </c>
      <c r="B397" s="418">
        <v>1422204</v>
      </c>
      <c r="C397" s="511" t="s">
        <v>166</v>
      </c>
      <c r="D397" s="442" t="s">
        <v>5</v>
      </c>
      <c r="E397" s="504" t="s">
        <v>4</v>
      </c>
      <c r="F397" s="422"/>
      <c r="G397" s="690"/>
    </row>
    <row r="398" spans="1:7" ht="15.75" thickTop="1" x14ac:dyDescent="0.25">
      <c r="A398" s="704" t="s">
        <v>4</v>
      </c>
      <c r="B398" s="267">
        <v>67.099999999999994</v>
      </c>
      <c r="C398" s="513" t="s">
        <v>167</v>
      </c>
      <c r="D398" s="368" t="s">
        <v>7</v>
      </c>
      <c r="E398" s="507">
        <v>280</v>
      </c>
      <c r="F398" s="367">
        <v>105</v>
      </c>
      <c r="G398" s="691">
        <v>120</v>
      </c>
    </row>
    <row r="399" spans="1:7" ht="15" x14ac:dyDescent="0.25">
      <c r="A399" s="700" t="s">
        <v>4</v>
      </c>
      <c r="B399" s="268">
        <v>67.2</v>
      </c>
      <c r="C399" s="292" t="s">
        <v>168</v>
      </c>
      <c r="D399" s="333" t="s">
        <v>7</v>
      </c>
      <c r="E399" s="510">
        <v>140</v>
      </c>
      <c r="F399" s="363">
        <v>50</v>
      </c>
      <c r="G399" s="784">
        <v>55</v>
      </c>
    </row>
    <row r="400" spans="1:7" ht="15" x14ac:dyDescent="0.25">
      <c r="A400" s="700" t="s">
        <v>4</v>
      </c>
      <c r="B400" s="268">
        <v>66.3</v>
      </c>
      <c r="C400" s="292" t="s">
        <v>169</v>
      </c>
      <c r="D400" s="333" t="s">
        <v>7</v>
      </c>
      <c r="E400" s="510">
        <v>130</v>
      </c>
      <c r="F400" s="363">
        <v>45</v>
      </c>
      <c r="G400" s="784">
        <v>50</v>
      </c>
    </row>
    <row r="401" spans="1:7" ht="30.75" thickBot="1" x14ac:dyDescent="0.3">
      <c r="A401" s="695">
        <v>68</v>
      </c>
      <c r="B401" s="418">
        <v>1422205</v>
      </c>
      <c r="C401" s="511" t="s">
        <v>1138</v>
      </c>
      <c r="D401" s="442" t="s">
        <v>5</v>
      </c>
      <c r="E401" s="514" t="s">
        <v>4</v>
      </c>
      <c r="F401" s="419"/>
      <c r="G401" s="690"/>
    </row>
    <row r="402" spans="1:7" ht="15" thickTop="1" x14ac:dyDescent="0.25">
      <c r="A402" s="709"/>
      <c r="B402" s="267">
        <v>68.099999999999994</v>
      </c>
      <c r="C402" s="540" t="s">
        <v>1410</v>
      </c>
      <c r="D402" s="541"/>
      <c r="E402" s="507">
        <v>3700</v>
      </c>
      <c r="F402" s="497">
        <v>1300</v>
      </c>
      <c r="G402" s="843">
        <v>1500</v>
      </c>
    </row>
    <row r="403" spans="1:7" x14ac:dyDescent="0.25">
      <c r="A403" s="689" t="s">
        <v>4</v>
      </c>
      <c r="B403" s="268">
        <v>68.2</v>
      </c>
      <c r="C403" s="508" t="s">
        <v>966</v>
      </c>
      <c r="D403" s="557" t="s">
        <v>7</v>
      </c>
      <c r="E403" s="507">
        <v>2200</v>
      </c>
      <c r="F403" s="369">
        <v>1000</v>
      </c>
      <c r="G403" s="806">
        <v>1150</v>
      </c>
    </row>
    <row r="404" spans="1:7" ht="15" x14ac:dyDescent="0.25">
      <c r="A404" s="700" t="s">
        <v>4</v>
      </c>
      <c r="B404" s="267">
        <v>68.3</v>
      </c>
      <c r="C404" s="508" t="s">
        <v>967</v>
      </c>
      <c r="D404" s="557" t="s">
        <v>7</v>
      </c>
      <c r="E404" s="510">
        <v>1700</v>
      </c>
      <c r="F404" s="363">
        <v>620</v>
      </c>
      <c r="G404" s="784">
        <v>700</v>
      </c>
    </row>
    <row r="405" spans="1:7" ht="15" x14ac:dyDescent="0.25">
      <c r="A405" s="700" t="s">
        <v>4</v>
      </c>
      <c r="B405" s="268">
        <v>68.400000000000006</v>
      </c>
      <c r="C405" s="508" t="s">
        <v>968</v>
      </c>
      <c r="D405" s="557" t="s">
        <v>7</v>
      </c>
      <c r="E405" s="510">
        <v>280</v>
      </c>
      <c r="F405" s="363">
        <v>105</v>
      </c>
      <c r="G405" s="784">
        <v>120</v>
      </c>
    </row>
    <row r="406" spans="1:7" ht="15.75" thickBot="1" x14ac:dyDescent="0.3">
      <c r="A406" s="695">
        <v>69</v>
      </c>
      <c r="B406" s="418">
        <v>1422206</v>
      </c>
      <c r="C406" s="511" t="s">
        <v>1411</v>
      </c>
      <c r="D406" s="442" t="s">
        <v>5</v>
      </c>
      <c r="E406" s="504" t="s">
        <v>4</v>
      </c>
      <c r="F406" s="422"/>
      <c r="G406" s="690"/>
    </row>
    <row r="407" spans="1:7" ht="15.75" thickTop="1" x14ac:dyDescent="0.25">
      <c r="A407" s="704" t="s">
        <v>4</v>
      </c>
      <c r="B407" s="267">
        <v>69.099999999999994</v>
      </c>
      <c r="C407" s="540" t="s">
        <v>15</v>
      </c>
      <c r="D407" s="368" t="s">
        <v>7</v>
      </c>
      <c r="E407" s="507">
        <v>750</v>
      </c>
      <c r="F407" s="367">
        <v>250</v>
      </c>
      <c r="G407" s="691">
        <v>300</v>
      </c>
    </row>
    <row r="408" spans="1:7" ht="15" x14ac:dyDescent="0.25">
      <c r="A408" s="704"/>
      <c r="B408" s="273">
        <v>69.2</v>
      </c>
      <c r="C408" s="508" t="s">
        <v>16</v>
      </c>
      <c r="D408" s="515"/>
      <c r="E408" s="510">
        <v>600</v>
      </c>
      <c r="F408" s="363">
        <v>200</v>
      </c>
      <c r="G408" s="784">
        <v>220</v>
      </c>
    </row>
    <row r="409" spans="1:7" ht="15" x14ac:dyDescent="0.25">
      <c r="A409" s="700" t="s">
        <v>4</v>
      </c>
      <c r="B409" s="268">
        <v>69.3</v>
      </c>
      <c r="C409" s="513" t="s">
        <v>1674</v>
      </c>
      <c r="D409" s="333" t="s">
        <v>7</v>
      </c>
      <c r="E409" s="510">
        <v>370</v>
      </c>
      <c r="F409" s="363">
        <v>150</v>
      </c>
      <c r="G409" s="784">
        <v>170</v>
      </c>
    </row>
    <row r="410" spans="1:7" ht="30.75" thickBot="1" x14ac:dyDescent="0.3">
      <c r="A410" s="695">
        <v>70</v>
      </c>
      <c r="B410" s="418">
        <v>1422207</v>
      </c>
      <c r="C410" s="511" t="s">
        <v>1139</v>
      </c>
      <c r="D410" s="442" t="s">
        <v>5</v>
      </c>
      <c r="E410" s="791" t="s">
        <v>4</v>
      </c>
      <c r="F410" s="419"/>
      <c r="G410" s="690"/>
    </row>
    <row r="411" spans="1:7" ht="29.25" thickTop="1" x14ac:dyDescent="0.25">
      <c r="A411" s="711"/>
      <c r="B411" s="267">
        <v>70.099999999999994</v>
      </c>
      <c r="C411" s="505" t="s">
        <v>1141</v>
      </c>
      <c r="D411" s="808"/>
      <c r="E411" s="507">
        <v>3700</v>
      </c>
      <c r="F411" s="497">
        <v>1300</v>
      </c>
      <c r="G411" s="843">
        <v>1500</v>
      </c>
    </row>
    <row r="412" spans="1:7" ht="28.5" x14ac:dyDescent="0.25">
      <c r="A412" s="710"/>
      <c r="B412" s="268">
        <v>70.2</v>
      </c>
      <c r="C412" s="844" t="s">
        <v>1140</v>
      </c>
      <c r="D412" s="522"/>
      <c r="E412" s="520">
        <v>3200</v>
      </c>
      <c r="F412" s="498">
        <v>1100</v>
      </c>
      <c r="G412" s="845">
        <v>1200</v>
      </c>
    </row>
    <row r="413" spans="1:7" ht="28.5" x14ac:dyDescent="0.25">
      <c r="A413" s="710"/>
      <c r="B413" s="267">
        <v>70.3</v>
      </c>
      <c r="C413" s="521" t="s">
        <v>1142</v>
      </c>
      <c r="D413" s="522"/>
      <c r="E413" s="545">
        <v>2800</v>
      </c>
      <c r="F413" s="498">
        <v>1000</v>
      </c>
      <c r="G413" s="845">
        <v>1150</v>
      </c>
    </row>
    <row r="414" spans="1:7" ht="28.5" x14ac:dyDescent="0.25">
      <c r="A414" s="710"/>
      <c r="B414" s="268">
        <v>70.400000000000006</v>
      </c>
      <c r="C414" s="508" t="s">
        <v>1143</v>
      </c>
      <c r="D414" s="522"/>
      <c r="E414" s="545">
        <v>1950</v>
      </c>
      <c r="F414" s="499">
        <v>900</v>
      </c>
      <c r="G414" s="846">
        <v>1000</v>
      </c>
    </row>
    <row r="415" spans="1:7" ht="28.5" x14ac:dyDescent="0.25">
      <c r="A415" s="700" t="s">
        <v>4</v>
      </c>
      <c r="B415" s="267">
        <v>70.5</v>
      </c>
      <c r="C415" s="513" t="s">
        <v>1144</v>
      </c>
      <c r="D415" s="333" t="s">
        <v>7</v>
      </c>
      <c r="E415" s="510">
        <v>1300</v>
      </c>
      <c r="F415" s="500">
        <v>570</v>
      </c>
      <c r="G415" s="847">
        <v>650</v>
      </c>
    </row>
    <row r="416" spans="1:7" x14ac:dyDescent="0.25">
      <c r="A416" s="689" t="s">
        <v>4</v>
      </c>
      <c r="B416" s="268">
        <v>70.599999999999994</v>
      </c>
      <c r="C416" s="292" t="s">
        <v>1145</v>
      </c>
      <c r="D416" s="333" t="s">
        <v>7</v>
      </c>
      <c r="E416" s="510">
        <v>600</v>
      </c>
      <c r="F416" s="500">
        <v>415</v>
      </c>
      <c r="G416" s="847">
        <v>500</v>
      </c>
    </row>
    <row r="417" spans="1:7" x14ac:dyDescent="0.25">
      <c r="A417" s="689" t="s">
        <v>4</v>
      </c>
      <c r="B417" s="267">
        <v>70.7</v>
      </c>
      <c r="C417" s="292" t="s">
        <v>1146</v>
      </c>
      <c r="D417" s="333" t="s">
        <v>7</v>
      </c>
      <c r="E417" s="510">
        <v>210</v>
      </c>
      <c r="F417" s="500">
        <v>210</v>
      </c>
      <c r="G417" s="847">
        <v>220</v>
      </c>
    </row>
    <row r="418" spans="1:7" ht="30.75" thickBot="1" x14ac:dyDescent="0.3">
      <c r="A418" s="695">
        <v>71</v>
      </c>
      <c r="B418" s="418">
        <v>1422207</v>
      </c>
      <c r="C418" s="511" t="s">
        <v>170</v>
      </c>
      <c r="D418" s="442" t="s">
        <v>5</v>
      </c>
      <c r="E418" s="504" t="s">
        <v>4</v>
      </c>
      <c r="F418" s="419"/>
      <c r="G418" s="690"/>
    </row>
    <row r="419" spans="1:7" ht="15.75" thickTop="1" x14ac:dyDescent="0.25">
      <c r="A419" s="704" t="s">
        <v>4</v>
      </c>
      <c r="B419" s="267">
        <v>71.099999999999994</v>
      </c>
      <c r="C419" s="513" t="s">
        <v>109</v>
      </c>
      <c r="D419" s="368" t="s">
        <v>7</v>
      </c>
      <c r="E419" s="507">
        <v>500</v>
      </c>
      <c r="F419" s="367">
        <v>200</v>
      </c>
      <c r="G419" s="691">
        <v>220</v>
      </c>
    </row>
    <row r="420" spans="1:7" ht="15" x14ac:dyDescent="0.25">
      <c r="A420" s="700" t="s">
        <v>4</v>
      </c>
      <c r="B420" s="268">
        <v>71.2</v>
      </c>
      <c r="C420" s="292" t="s">
        <v>35</v>
      </c>
      <c r="D420" s="333" t="s">
        <v>7</v>
      </c>
      <c r="E420" s="510">
        <v>350</v>
      </c>
      <c r="F420" s="363">
        <v>150</v>
      </c>
      <c r="G420" s="784">
        <v>150</v>
      </c>
    </row>
    <row r="421" spans="1:7" ht="15" x14ac:dyDescent="0.25">
      <c r="A421" s="700" t="s">
        <v>4</v>
      </c>
      <c r="B421" s="267">
        <v>71.3</v>
      </c>
      <c r="C421" s="530" t="s">
        <v>36</v>
      </c>
      <c r="D421" s="333" t="s">
        <v>7</v>
      </c>
      <c r="E421" s="510">
        <v>210</v>
      </c>
      <c r="F421" s="363">
        <v>100</v>
      </c>
      <c r="G421" s="784">
        <v>100</v>
      </c>
    </row>
    <row r="422" spans="1:7" ht="15.75" thickBot="1" x14ac:dyDescent="0.3">
      <c r="A422" s="705">
        <v>72</v>
      </c>
      <c r="B422" s="523">
        <v>1422147</v>
      </c>
      <c r="C422" s="524" t="s">
        <v>173</v>
      </c>
      <c r="D422" s="442" t="s">
        <v>5</v>
      </c>
      <c r="E422" s="504"/>
      <c r="F422" s="429"/>
      <c r="G422" s="690"/>
    </row>
    <row r="423" spans="1:7" ht="16.5" customHeight="1" thickTop="1" x14ac:dyDescent="0.25">
      <c r="A423" s="848"/>
      <c r="B423" s="267">
        <v>72.099999999999994</v>
      </c>
      <c r="C423" s="513" t="s">
        <v>1537</v>
      </c>
      <c r="D423" s="808"/>
      <c r="E423" s="520">
        <v>1400</v>
      </c>
      <c r="F423" s="372">
        <v>550</v>
      </c>
      <c r="G423" s="794">
        <v>600</v>
      </c>
    </row>
    <row r="424" spans="1:7" ht="28.5" x14ac:dyDescent="0.25">
      <c r="A424" s="849"/>
      <c r="B424" s="268">
        <v>72.2</v>
      </c>
      <c r="C424" s="292" t="s">
        <v>1147</v>
      </c>
      <c r="D424" s="522"/>
      <c r="E424" s="545">
        <v>520</v>
      </c>
      <c r="F424" s="365">
        <v>250</v>
      </c>
      <c r="G424" s="790">
        <v>300</v>
      </c>
    </row>
    <row r="425" spans="1:7" ht="28.5" x14ac:dyDescent="0.25">
      <c r="A425" s="849"/>
      <c r="B425" s="267">
        <v>72.3</v>
      </c>
      <c r="C425" s="611" t="s">
        <v>1148</v>
      </c>
      <c r="D425" s="522"/>
      <c r="E425" s="545">
        <v>140</v>
      </c>
      <c r="F425" s="365">
        <v>70</v>
      </c>
      <c r="G425" s="790">
        <v>70</v>
      </c>
    </row>
    <row r="426" spans="1:7" ht="15.75" thickBot="1" x14ac:dyDescent="0.3">
      <c r="A426" s="695">
        <v>73</v>
      </c>
      <c r="B426" s="427">
        <v>1422247</v>
      </c>
      <c r="C426" s="524" t="s">
        <v>1538</v>
      </c>
      <c r="D426" s="442" t="s">
        <v>5</v>
      </c>
      <c r="E426" s="504"/>
      <c r="F426" s="422"/>
      <c r="G426" s="690"/>
    </row>
    <row r="427" spans="1:7" ht="15.75" thickTop="1" x14ac:dyDescent="0.25">
      <c r="A427" s="704"/>
      <c r="B427" s="850">
        <v>73.099999999999994</v>
      </c>
      <c r="C427" s="655" t="s">
        <v>1539</v>
      </c>
      <c r="D427" s="327"/>
      <c r="E427" s="507"/>
      <c r="F427" s="367"/>
      <c r="G427" s="691"/>
    </row>
    <row r="428" spans="1:7" ht="15" x14ac:dyDescent="0.25">
      <c r="A428" s="700"/>
      <c r="B428" s="588">
        <v>73.2</v>
      </c>
      <c r="C428" s="508" t="s">
        <v>1542</v>
      </c>
      <c r="D428" s="326"/>
      <c r="E428" s="510">
        <v>90000</v>
      </c>
      <c r="F428" s="369">
        <v>40000</v>
      </c>
      <c r="G428" s="806">
        <v>40000</v>
      </c>
    </row>
    <row r="429" spans="1:7" ht="15" x14ac:dyDescent="0.25">
      <c r="A429" s="700"/>
      <c r="B429" s="850">
        <v>73.3</v>
      </c>
      <c r="C429" s="508" t="s">
        <v>1541</v>
      </c>
      <c r="D429" s="326"/>
      <c r="E429" s="510">
        <v>60000</v>
      </c>
      <c r="F429" s="369">
        <v>25000</v>
      </c>
      <c r="G429" s="806">
        <v>25000</v>
      </c>
    </row>
    <row r="430" spans="1:7" ht="15" x14ac:dyDescent="0.25">
      <c r="A430" s="710"/>
      <c r="B430" s="588">
        <v>73.400000000000006</v>
      </c>
      <c r="C430" s="521" t="s">
        <v>1540</v>
      </c>
      <c r="D430" s="338"/>
      <c r="E430" s="545">
        <v>5000</v>
      </c>
      <c r="F430" s="498">
        <v>2500</v>
      </c>
      <c r="G430" s="845">
        <v>2500</v>
      </c>
    </row>
    <row r="431" spans="1:7" ht="15.75" thickBot="1" x14ac:dyDescent="0.3">
      <c r="A431" s="695">
        <v>74</v>
      </c>
      <c r="B431" s="427">
        <v>1422247</v>
      </c>
      <c r="C431" s="524" t="s">
        <v>1543</v>
      </c>
      <c r="D431" s="442" t="s">
        <v>5</v>
      </c>
      <c r="E431" s="504"/>
      <c r="F431" s="676"/>
      <c r="G431" s="851"/>
    </row>
    <row r="432" spans="1:7" ht="15.75" thickTop="1" x14ac:dyDescent="0.25">
      <c r="A432" s="711"/>
      <c r="B432" s="852">
        <v>74.099999999999994</v>
      </c>
      <c r="C432" s="505" t="s">
        <v>1544</v>
      </c>
      <c r="D432" s="853"/>
      <c r="E432" s="520">
        <v>1300</v>
      </c>
      <c r="F432" s="497">
        <v>600</v>
      </c>
      <c r="G432" s="843">
        <v>600</v>
      </c>
    </row>
    <row r="433" spans="1:9" ht="15" x14ac:dyDescent="0.25">
      <c r="A433" s="710"/>
      <c r="B433" s="854">
        <v>74.2</v>
      </c>
      <c r="C433" s="508" t="s">
        <v>1545</v>
      </c>
      <c r="D433" s="341"/>
      <c r="E433" s="545">
        <v>700</v>
      </c>
      <c r="F433" s="498">
        <v>300</v>
      </c>
      <c r="G433" s="845">
        <v>300</v>
      </c>
    </row>
    <row r="434" spans="1:9" ht="15.75" thickBot="1" x14ac:dyDescent="0.3">
      <c r="A434" s="695">
        <v>75</v>
      </c>
      <c r="B434" s="418">
        <v>1422229</v>
      </c>
      <c r="C434" s="511" t="s">
        <v>171</v>
      </c>
      <c r="D434" s="442" t="s">
        <v>5</v>
      </c>
      <c r="E434" s="504" t="s">
        <v>4</v>
      </c>
      <c r="F434" s="422"/>
      <c r="G434" s="690"/>
    </row>
    <row r="435" spans="1:9" ht="15.75" thickTop="1" x14ac:dyDescent="0.25">
      <c r="A435" s="704" t="s">
        <v>4</v>
      </c>
      <c r="B435" s="267">
        <v>75.099999999999994</v>
      </c>
      <c r="C435" s="505" t="s">
        <v>969</v>
      </c>
      <c r="D435" s="534" t="s">
        <v>7</v>
      </c>
      <c r="E435" s="507">
        <v>3700</v>
      </c>
      <c r="F435" s="492">
        <v>1300</v>
      </c>
      <c r="G435" s="797">
        <v>1500</v>
      </c>
    </row>
    <row r="436" spans="1:9" ht="15" x14ac:dyDescent="0.25">
      <c r="A436" s="700" t="s">
        <v>4</v>
      </c>
      <c r="B436" s="268">
        <v>75.2</v>
      </c>
      <c r="C436" s="508" t="s">
        <v>970</v>
      </c>
      <c r="D436" s="557" t="s">
        <v>7</v>
      </c>
      <c r="E436" s="510">
        <v>2800</v>
      </c>
      <c r="F436" s="391">
        <v>350</v>
      </c>
      <c r="G436" s="855">
        <v>400</v>
      </c>
    </row>
    <row r="437" spans="1:9" ht="15" x14ac:dyDescent="0.25">
      <c r="A437" s="700" t="s">
        <v>4</v>
      </c>
      <c r="B437" s="267">
        <v>75.3</v>
      </c>
      <c r="C437" s="508" t="s">
        <v>971</v>
      </c>
      <c r="D437" s="557" t="s">
        <v>7</v>
      </c>
      <c r="E437" s="545">
        <v>1000</v>
      </c>
      <c r="F437" s="389">
        <v>200</v>
      </c>
      <c r="G437" s="840">
        <v>220</v>
      </c>
    </row>
    <row r="438" spans="1:9" ht="15" x14ac:dyDescent="0.25">
      <c r="A438" s="700" t="s">
        <v>4</v>
      </c>
      <c r="B438" s="268">
        <v>75.400000000000006</v>
      </c>
      <c r="C438" s="508" t="s">
        <v>1167</v>
      </c>
      <c r="D438" s="557" t="s">
        <v>4</v>
      </c>
      <c r="E438" s="510">
        <v>280</v>
      </c>
      <c r="F438" s="389">
        <v>120</v>
      </c>
      <c r="G438" s="840">
        <v>130</v>
      </c>
    </row>
    <row r="439" spans="1:9" ht="15" x14ac:dyDescent="0.25">
      <c r="A439" s="700" t="s">
        <v>4</v>
      </c>
      <c r="B439" s="267">
        <v>75.5</v>
      </c>
      <c r="C439" s="508" t="s">
        <v>1168</v>
      </c>
      <c r="D439" s="557" t="s">
        <v>4</v>
      </c>
      <c r="E439" s="510">
        <v>210</v>
      </c>
      <c r="F439" s="389">
        <v>80</v>
      </c>
      <c r="G439" s="840">
        <v>100</v>
      </c>
    </row>
    <row r="440" spans="1:9" ht="30.75" thickBot="1" x14ac:dyDescent="0.3">
      <c r="A440" s="695">
        <v>76</v>
      </c>
      <c r="B440" s="418">
        <v>1422229</v>
      </c>
      <c r="C440" s="511" t="s">
        <v>172</v>
      </c>
      <c r="D440" s="442" t="s">
        <v>5</v>
      </c>
      <c r="E440" s="504" t="s">
        <v>4</v>
      </c>
      <c r="F440" s="421"/>
      <c r="G440" s="686"/>
    </row>
    <row r="441" spans="1:9" ht="15.75" thickTop="1" x14ac:dyDescent="0.25">
      <c r="A441" s="704" t="s">
        <v>4</v>
      </c>
      <c r="B441" s="267">
        <v>76.099999999999994</v>
      </c>
      <c r="C441" s="505" t="s">
        <v>972</v>
      </c>
      <c r="D441" s="513" t="s">
        <v>7</v>
      </c>
      <c r="E441" s="507">
        <v>2800</v>
      </c>
      <c r="F441" s="391">
        <v>850</v>
      </c>
      <c r="G441" s="692">
        <v>1000</v>
      </c>
    </row>
    <row r="442" spans="1:9" ht="15.75" thickBot="1" x14ac:dyDescent="0.3">
      <c r="A442" s="695">
        <v>77</v>
      </c>
      <c r="B442" s="418">
        <v>1422213</v>
      </c>
      <c r="C442" s="511" t="s">
        <v>1049</v>
      </c>
      <c r="D442" s="442" t="s">
        <v>5</v>
      </c>
      <c r="E442" s="504"/>
      <c r="F442" s="421"/>
      <c r="G442" s="686"/>
    </row>
    <row r="443" spans="1:9" ht="15.75" thickTop="1" x14ac:dyDescent="0.25">
      <c r="A443" s="704"/>
      <c r="B443" s="267">
        <v>77.099999999999994</v>
      </c>
      <c r="C443" s="513" t="s">
        <v>1050</v>
      </c>
      <c r="D443" s="368"/>
      <c r="E443" s="507">
        <v>1300</v>
      </c>
      <c r="F443" s="391">
        <v>500</v>
      </c>
      <c r="G443" s="855">
        <v>550</v>
      </c>
    </row>
    <row r="444" spans="1:9" ht="15" x14ac:dyDescent="0.25">
      <c r="A444" s="700"/>
      <c r="B444" s="268">
        <v>77.2</v>
      </c>
      <c r="C444" s="292" t="s">
        <v>1051</v>
      </c>
      <c r="D444" s="333"/>
      <c r="E444" s="510">
        <v>500</v>
      </c>
      <c r="F444" s="389">
        <v>250</v>
      </c>
      <c r="G444" s="840">
        <v>300</v>
      </c>
    </row>
    <row r="445" spans="1:9" ht="15" x14ac:dyDescent="0.25">
      <c r="A445" s="700"/>
      <c r="B445" s="267">
        <v>77.3</v>
      </c>
      <c r="C445" s="292" t="s">
        <v>1052</v>
      </c>
      <c r="D445" s="333"/>
      <c r="E445" s="510">
        <v>280</v>
      </c>
      <c r="F445" s="389">
        <v>150</v>
      </c>
      <c r="G445" s="840">
        <v>170</v>
      </c>
    </row>
    <row r="446" spans="1:9" ht="15" x14ac:dyDescent="0.25">
      <c r="A446" s="700"/>
      <c r="B446" s="268">
        <v>77.400000000000006</v>
      </c>
      <c r="C446" s="292" t="s">
        <v>968</v>
      </c>
      <c r="D446" s="333"/>
      <c r="E446" s="510">
        <v>100</v>
      </c>
      <c r="F446" s="389">
        <v>50</v>
      </c>
      <c r="G446" s="840">
        <v>60</v>
      </c>
      <c r="H446" s="856"/>
      <c r="I446" s="415"/>
    </row>
    <row r="447" spans="1:9" ht="15.75" thickBot="1" x14ac:dyDescent="0.3">
      <c r="A447" s="695">
        <v>78</v>
      </c>
      <c r="B447" s="418">
        <v>1422282</v>
      </c>
      <c r="C447" s="511" t="s">
        <v>1412</v>
      </c>
      <c r="D447" s="442" t="s">
        <v>5</v>
      </c>
      <c r="E447" s="504" t="s">
        <v>4</v>
      </c>
      <c r="F447" s="421"/>
      <c r="G447" s="686"/>
    </row>
    <row r="448" spans="1:9" ht="15.75" thickTop="1" x14ac:dyDescent="0.25">
      <c r="A448" s="704" t="s">
        <v>4</v>
      </c>
      <c r="B448" s="267">
        <v>78.099999999999994</v>
      </c>
      <c r="C448" s="513" t="s">
        <v>174</v>
      </c>
      <c r="D448" s="534" t="s">
        <v>7</v>
      </c>
      <c r="E448" s="507">
        <v>400</v>
      </c>
      <c r="F448" s="391">
        <v>170</v>
      </c>
      <c r="G448" s="855">
        <v>200</v>
      </c>
    </row>
    <row r="449" spans="1:9" ht="15" x14ac:dyDescent="0.25">
      <c r="A449" s="700" t="s">
        <v>4</v>
      </c>
      <c r="B449" s="268">
        <v>78.2</v>
      </c>
      <c r="C449" s="292" t="s">
        <v>175</v>
      </c>
      <c r="D449" s="557" t="s">
        <v>7</v>
      </c>
      <c r="E449" s="510">
        <v>280</v>
      </c>
      <c r="F449" s="389">
        <v>100</v>
      </c>
      <c r="G449" s="840">
        <v>110</v>
      </c>
    </row>
    <row r="450" spans="1:9" ht="15" x14ac:dyDescent="0.25">
      <c r="A450" s="700" t="s">
        <v>4</v>
      </c>
      <c r="B450" s="268">
        <v>78.3</v>
      </c>
      <c r="C450" s="292" t="s">
        <v>11</v>
      </c>
      <c r="D450" s="557" t="s">
        <v>7</v>
      </c>
      <c r="E450" s="510">
        <v>130</v>
      </c>
      <c r="F450" s="389">
        <v>50</v>
      </c>
      <c r="G450" s="840">
        <v>60</v>
      </c>
    </row>
    <row r="451" spans="1:9" ht="15.75" thickBot="1" x14ac:dyDescent="0.3">
      <c r="A451" s="695">
        <v>79</v>
      </c>
      <c r="B451" s="418">
        <v>1422044</v>
      </c>
      <c r="C451" s="511" t="s">
        <v>176</v>
      </c>
      <c r="D451" s="442" t="s">
        <v>5</v>
      </c>
      <c r="E451" s="504" t="s">
        <v>4</v>
      </c>
      <c r="F451" s="421"/>
      <c r="G451" s="686"/>
    </row>
    <row r="452" spans="1:9" ht="15.75" thickTop="1" x14ac:dyDescent="0.25">
      <c r="A452" s="711"/>
      <c r="B452" s="285">
        <v>79.099999999999994</v>
      </c>
      <c r="C452" s="535" t="s">
        <v>1150</v>
      </c>
      <c r="D452" s="857"/>
      <c r="E452" s="507">
        <v>37000</v>
      </c>
      <c r="F452" s="354">
        <v>15000</v>
      </c>
      <c r="G452" s="692">
        <v>15000</v>
      </c>
    </row>
    <row r="453" spans="1:9" ht="15" x14ac:dyDescent="0.25">
      <c r="A453" s="700"/>
      <c r="B453" s="268"/>
      <c r="C453" s="536" t="s">
        <v>1526</v>
      </c>
      <c r="D453" s="326"/>
      <c r="E453" s="507"/>
      <c r="F453" s="355"/>
      <c r="G453" s="699"/>
    </row>
    <row r="454" spans="1:9" x14ac:dyDescent="0.25">
      <c r="A454" s="689" t="s">
        <v>4</v>
      </c>
      <c r="B454" s="268">
        <v>79.2</v>
      </c>
      <c r="C454" s="508" t="s">
        <v>1504</v>
      </c>
      <c r="D454" s="326" t="s">
        <v>7</v>
      </c>
      <c r="E454" s="507">
        <v>15000</v>
      </c>
      <c r="F454" s="354">
        <v>10500</v>
      </c>
      <c r="G454" s="692">
        <v>11000</v>
      </c>
      <c r="I454" s="287"/>
    </row>
    <row r="455" spans="1:9" x14ac:dyDescent="0.25">
      <c r="A455" s="689" t="s">
        <v>4</v>
      </c>
      <c r="B455" s="273">
        <v>79.3</v>
      </c>
      <c r="C455" s="521" t="s">
        <v>1505</v>
      </c>
      <c r="D455" s="340" t="s">
        <v>7</v>
      </c>
      <c r="E455" s="510">
        <v>4500</v>
      </c>
      <c r="F455" s="354">
        <v>2500</v>
      </c>
      <c r="G455" s="692">
        <v>2500</v>
      </c>
    </row>
    <row r="456" spans="1:9" ht="30.75" thickBot="1" x14ac:dyDescent="0.3">
      <c r="A456" s="695">
        <v>80</v>
      </c>
      <c r="B456" s="418">
        <v>1422044</v>
      </c>
      <c r="C456" s="524" t="s">
        <v>1151</v>
      </c>
      <c r="D456" s="512" t="s">
        <v>5</v>
      </c>
      <c r="E456" s="504" t="s">
        <v>4</v>
      </c>
      <c r="F456" s="421"/>
      <c r="G456" s="686"/>
    </row>
    <row r="457" spans="1:9" ht="30.75" thickTop="1" x14ac:dyDescent="0.25">
      <c r="A457" s="698" t="s">
        <v>4</v>
      </c>
      <c r="B457" s="272"/>
      <c r="C457" s="526" t="s">
        <v>1152</v>
      </c>
      <c r="D457" s="339" t="s">
        <v>7</v>
      </c>
      <c r="E457" s="520" t="s">
        <v>4</v>
      </c>
      <c r="F457" s="354"/>
      <c r="G457" s="692"/>
    </row>
    <row r="458" spans="1:9" x14ac:dyDescent="0.25">
      <c r="A458" s="689" t="s">
        <v>4</v>
      </c>
      <c r="B458" s="273">
        <v>80.099999999999994</v>
      </c>
      <c r="C458" s="508" t="s">
        <v>1153</v>
      </c>
      <c r="D458" s="340" t="s">
        <v>7</v>
      </c>
      <c r="E458" s="510">
        <v>4000</v>
      </c>
      <c r="F458" s="355">
        <v>2500</v>
      </c>
      <c r="G458" s="699">
        <v>2500</v>
      </c>
    </row>
    <row r="459" spans="1:9" x14ac:dyDescent="0.25">
      <c r="A459" s="689" t="s">
        <v>4</v>
      </c>
      <c r="B459" s="273">
        <v>80.2</v>
      </c>
      <c r="C459" s="508" t="s">
        <v>1154</v>
      </c>
      <c r="D459" s="340" t="s">
        <v>4</v>
      </c>
      <c r="E459" s="510">
        <v>2200</v>
      </c>
      <c r="F459" s="355">
        <v>1750</v>
      </c>
      <c r="G459" s="699">
        <v>1900</v>
      </c>
    </row>
    <row r="460" spans="1:9" x14ac:dyDescent="0.25">
      <c r="A460" s="689" t="s">
        <v>4</v>
      </c>
      <c r="B460" s="273">
        <v>80.3</v>
      </c>
      <c r="C460" s="508" t="s">
        <v>1149</v>
      </c>
      <c r="D460" s="340" t="s">
        <v>7</v>
      </c>
      <c r="E460" s="510">
        <v>1350</v>
      </c>
      <c r="F460" s="355">
        <v>880</v>
      </c>
      <c r="G460" s="699">
        <v>900</v>
      </c>
    </row>
    <row r="461" spans="1:9" x14ac:dyDescent="0.25">
      <c r="A461" s="689" t="s">
        <v>4</v>
      </c>
      <c r="B461" s="273">
        <v>80.400000000000006</v>
      </c>
      <c r="C461" s="508" t="s">
        <v>1525</v>
      </c>
      <c r="D461" s="340" t="s">
        <v>7</v>
      </c>
      <c r="E461" s="510">
        <v>520</v>
      </c>
      <c r="F461" s="355">
        <v>270</v>
      </c>
      <c r="G461" s="699">
        <v>300</v>
      </c>
    </row>
    <row r="462" spans="1:9" ht="15" x14ac:dyDescent="0.25">
      <c r="A462" s="700" t="s">
        <v>4</v>
      </c>
      <c r="B462" s="273">
        <v>80.5</v>
      </c>
      <c r="C462" s="521" t="s">
        <v>1156</v>
      </c>
      <c r="D462" s="340" t="s">
        <v>4</v>
      </c>
      <c r="E462" s="510">
        <v>300</v>
      </c>
      <c r="F462" s="355">
        <v>200</v>
      </c>
      <c r="G462" s="699">
        <v>200</v>
      </c>
    </row>
    <row r="463" spans="1:9" ht="15.75" thickBot="1" x14ac:dyDescent="0.3">
      <c r="A463" s="695">
        <v>81</v>
      </c>
      <c r="B463" s="418">
        <v>1422044</v>
      </c>
      <c r="C463" s="524" t="s">
        <v>1157</v>
      </c>
      <c r="D463" s="807"/>
      <c r="E463" s="504"/>
      <c r="F463" s="443"/>
      <c r="G463" s="686"/>
    </row>
    <row r="464" spans="1:9" ht="30.75" thickTop="1" x14ac:dyDescent="0.25">
      <c r="A464" s="704"/>
      <c r="B464" s="272"/>
      <c r="C464" s="655" t="s">
        <v>1158</v>
      </c>
      <c r="D464" s="515"/>
      <c r="E464" s="520"/>
      <c r="F464" s="305"/>
      <c r="G464" s="692"/>
    </row>
    <row r="465" spans="1:7" ht="15" x14ac:dyDescent="0.25">
      <c r="A465" s="700"/>
      <c r="B465" s="273">
        <v>81.099999999999994</v>
      </c>
      <c r="C465" s="292" t="s">
        <v>1153</v>
      </c>
      <c r="D465" s="340"/>
      <c r="E465" s="510">
        <v>1900</v>
      </c>
      <c r="F465" s="355">
        <v>1500</v>
      </c>
      <c r="G465" s="699">
        <v>1800</v>
      </c>
    </row>
    <row r="466" spans="1:7" ht="15" x14ac:dyDescent="0.25">
      <c r="A466" s="700"/>
      <c r="B466" s="273">
        <v>81.2</v>
      </c>
      <c r="C466" s="530" t="s">
        <v>1154</v>
      </c>
      <c r="D466" s="340"/>
      <c r="E466" s="510">
        <v>750</v>
      </c>
      <c r="F466" s="355">
        <v>750</v>
      </c>
      <c r="G466" s="699">
        <v>750</v>
      </c>
    </row>
    <row r="467" spans="1:7" ht="30" x14ac:dyDescent="0.25">
      <c r="A467" s="700"/>
      <c r="B467" s="273"/>
      <c r="C467" s="531" t="s">
        <v>1413</v>
      </c>
      <c r="D467" s="326" t="s">
        <v>7</v>
      </c>
      <c r="E467" s="507" t="s">
        <v>4</v>
      </c>
      <c r="F467" s="355"/>
      <c r="G467" s="699"/>
    </row>
    <row r="468" spans="1:7" x14ac:dyDescent="0.25">
      <c r="A468" s="689" t="s">
        <v>4</v>
      </c>
      <c r="B468" s="319">
        <v>81.3</v>
      </c>
      <c r="C468" s="292" t="s">
        <v>1153</v>
      </c>
      <c r="D468" s="326" t="s">
        <v>7</v>
      </c>
      <c r="E468" s="510">
        <v>1900</v>
      </c>
      <c r="F468" s="355">
        <v>880</v>
      </c>
      <c r="G468" s="699">
        <v>900</v>
      </c>
    </row>
    <row r="469" spans="1:7" x14ac:dyDescent="0.25">
      <c r="A469" s="689" t="s">
        <v>4</v>
      </c>
      <c r="B469" s="319">
        <v>81.400000000000006</v>
      </c>
      <c r="C469" s="530" t="s">
        <v>1154</v>
      </c>
      <c r="D469" s="340" t="s">
        <v>7</v>
      </c>
      <c r="E469" s="510">
        <v>750</v>
      </c>
      <c r="F469" s="355">
        <v>470</v>
      </c>
      <c r="G469" s="699">
        <v>500</v>
      </c>
    </row>
    <row r="470" spans="1:7" x14ac:dyDescent="0.2">
      <c r="A470" s="689"/>
      <c r="B470" s="319">
        <v>81.5</v>
      </c>
      <c r="C470" s="470" t="s">
        <v>1414</v>
      </c>
      <c r="D470" s="340"/>
      <c r="E470" s="510">
        <v>300</v>
      </c>
      <c r="F470" s="355">
        <v>150</v>
      </c>
      <c r="G470" s="699">
        <v>170</v>
      </c>
    </row>
    <row r="471" spans="1:7" ht="15" x14ac:dyDescent="0.25">
      <c r="A471" s="689"/>
      <c r="B471" s="319"/>
      <c r="C471" s="531" t="s">
        <v>1159</v>
      </c>
      <c r="D471" s="340"/>
      <c r="E471" s="520"/>
      <c r="F471" s="355"/>
      <c r="G471" s="699"/>
    </row>
    <row r="472" spans="1:7" x14ac:dyDescent="0.25">
      <c r="A472" s="689"/>
      <c r="B472" s="319">
        <v>81.599999999999994</v>
      </c>
      <c r="C472" s="292" t="s">
        <v>1153</v>
      </c>
      <c r="D472" s="340"/>
      <c r="E472" s="510">
        <v>1200</v>
      </c>
      <c r="F472" s="355">
        <v>2075</v>
      </c>
      <c r="G472" s="699">
        <v>2100</v>
      </c>
    </row>
    <row r="473" spans="1:7" x14ac:dyDescent="0.25">
      <c r="A473" s="689"/>
      <c r="B473" s="319">
        <v>81.7</v>
      </c>
      <c r="C473" s="292" t="s">
        <v>1154</v>
      </c>
      <c r="D473" s="340"/>
      <c r="E473" s="510">
        <v>600</v>
      </c>
      <c r="F473" s="355">
        <v>1500</v>
      </c>
      <c r="G473" s="699">
        <v>1800</v>
      </c>
    </row>
    <row r="474" spans="1:7" ht="15" thickBot="1" x14ac:dyDescent="0.3">
      <c r="A474" s="689"/>
      <c r="B474" s="319">
        <v>81.8</v>
      </c>
      <c r="C474" s="442" t="s">
        <v>1149</v>
      </c>
      <c r="D474" s="340"/>
      <c r="E474" s="510">
        <v>370</v>
      </c>
      <c r="F474" s="355">
        <v>1040</v>
      </c>
      <c r="G474" s="699">
        <v>1100</v>
      </c>
    </row>
    <row r="475" spans="1:7" ht="15" thickTop="1" x14ac:dyDescent="0.25">
      <c r="A475" s="689"/>
      <c r="B475" s="319">
        <v>81.900000000000006</v>
      </c>
      <c r="C475" s="513" t="s">
        <v>1155</v>
      </c>
      <c r="D475" s="340"/>
      <c r="E475" s="510">
        <v>190</v>
      </c>
      <c r="F475" s="355">
        <v>175</v>
      </c>
      <c r="G475" s="699">
        <v>175</v>
      </c>
    </row>
    <row r="476" spans="1:7" ht="30.75" thickBot="1" x14ac:dyDescent="0.3">
      <c r="A476" s="695">
        <v>82</v>
      </c>
      <c r="B476" s="427">
        <v>1422044</v>
      </c>
      <c r="C476" s="511" t="s">
        <v>1415</v>
      </c>
      <c r="D476" s="807"/>
      <c r="E476" s="504"/>
      <c r="F476" s="420"/>
      <c r="G476" s="686"/>
    </row>
    <row r="477" spans="1:7" ht="15.75" thickTop="1" x14ac:dyDescent="0.2">
      <c r="A477" s="704"/>
      <c r="B477" s="267">
        <v>82.1</v>
      </c>
      <c r="C477" s="416" t="s">
        <v>1675</v>
      </c>
      <c r="D477" s="327" t="s">
        <v>7</v>
      </c>
      <c r="E477" s="507">
        <v>7500</v>
      </c>
      <c r="F477" s="354">
        <v>2500</v>
      </c>
      <c r="G477" s="692">
        <v>2500</v>
      </c>
    </row>
    <row r="478" spans="1:7" x14ac:dyDescent="0.2">
      <c r="A478" s="689" t="s">
        <v>4</v>
      </c>
      <c r="B478" s="268">
        <v>82.2</v>
      </c>
      <c r="C478" s="470" t="s">
        <v>1416</v>
      </c>
      <c r="D478" s="326" t="s">
        <v>7</v>
      </c>
      <c r="E478" s="510">
        <v>750</v>
      </c>
      <c r="F478" s="355">
        <v>250</v>
      </c>
      <c r="G478" s="699">
        <v>250</v>
      </c>
    </row>
    <row r="479" spans="1:7" x14ac:dyDescent="0.2">
      <c r="A479" s="689" t="s">
        <v>4</v>
      </c>
      <c r="B479" s="267">
        <v>82.3</v>
      </c>
      <c r="C479" s="470" t="s">
        <v>1417</v>
      </c>
      <c r="D479" s="326" t="s">
        <v>7</v>
      </c>
      <c r="E479" s="510">
        <v>370</v>
      </c>
      <c r="F479" s="355">
        <v>150</v>
      </c>
      <c r="G479" s="699">
        <v>150</v>
      </c>
    </row>
    <row r="480" spans="1:7" x14ac:dyDescent="0.2">
      <c r="A480" s="689"/>
      <c r="B480" s="268">
        <v>82.4</v>
      </c>
      <c r="C480" s="470" t="s">
        <v>1418</v>
      </c>
      <c r="D480" s="326"/>
      <c r="E480" s="545">
        <v>220</v>
      </c>
      <c r="F480" s="355">
        <v>100</v>
      </c>
      <c r="G480" s="699">
        <v>100</v>
      </c>
    </row>
    <row r="481" spans="1:7" x14ac:dyDescent="0.2">
      <c r="A481" s="689"/>
      <c r="B481" s="267">
        <v>82.5</v>
      </c>
      <c r="C481" s="684" t="s">
        <v>1419</v>
      </c>
      <c r="D481" s="326"/>
      <c r="E481" s="545">
        <v>2200</v>
      </c>
      <c r="F481" s="355">
        <v>800</v>
      </c>
      <c r="G481" s="699">
        <v>800</v>
      </c>
    </row>
    <row r="482" spans="1:7" ht="15" x14ac:dyDescent="0.25">
      <c r="A482" s="689" t="s">
        <v>4</v>
      </c>
      <c r="B482" s="268"/>
      <c r="C482" s="620" t="s">
        <v>178</v>
      </c>
      <c r="D482" s="326" t="s">
        <v>7</v>
      </c>
      <c r="E482" s="545"/>
      <c r="F482" s="355"/>
      <c r="G482" s="699"/>
    </row>
    <row r="483" spans="1:7" x14ac:dyDescent="0.25">
      <c r="A483" s="712"/>
      <c r="B483" s="293">
        <v>82.6</v>
      </c>
      <c r="C483" s="508" t="s">
        <v>1153</v>
      </c>
      <c r="D483" s="522"/>
      <c r="E483" s="510">
        <v>750</v>
      </c>
      <c r="F483" s="357">
        <v>400</v>
      </c>
      <c r="G483" s="830">
        <v>400</v>
      </c>
    </row>
    <row r="484" spans="1:7" x14ac:dyDescent="0.25">
      <c r="A484" s="712"/>
      <c r="B484" s="293">
        <v>82.7</v>
      </c>
      <c r="C484" s="521" t="s">
        <v>1154</v>
      </c>
      <c r="D484" s="522"/>
      <c r="E484" s="510">
        <v>370</v>
      </c>
      <c r="F484" s="357">
        <v>200</v>
      </c>
      <c r="G484" s="830">
        <v>200</v>
      </c>
    </row>
    <row r="485" spans="1:7" ht="15.75" thickBot="1" x14ac:dyDescent="0.3">
      <c r="A485" s="705">
        <v>83</v>
      </c>
      <c r="B485" s="427">
        <v>1422044</v>
      </c>
      <c r="C485" s="524" t="s">
        <v>1365</v>
      </c>
      <c r="D485" s="428" t="s">
        <v>5</v>
      </c>
      <c r="E485" s="799"/>
      <c r="F485" s="443"/>
      <c r="G485" s="686"/>
    </row>
    <row r="486" spans="1:7" ht="15.75" thickTop="1" x14ac:dyDescent="0.25">
      <c r="A486" s="858"/>
      <c r="B486" s="280" t="s">
        <v>864</v>
      </c>
      <c r="C486" s="526" t="s">
        <v>1366</v>
      </c>
      <c r="D486" s="450"/>
      <c r="E486" s="641"/>
      <c r="F486" s="314"/>
      <c r="G486" s="688"/>
    </row>
    <row r="487" spans="1:7" x14ac:dyDescent="0.25">
      <c r="A487" s="689"/>
      <c r="B487" s="268">
        <v>83.1</v>
      </c>
      <c r="C487" s="292" t="s">
        <v>1367</v>
      </c>
      <c r="D487" s="326" t="s">
        <v>7</v>
      </c>
      <c r="E487" s="510">
        <v>9200</v>
      </c>
      <c r="F487" s="355">
        <v>3500</v>
      </c>
      <c r="G487" s="699">
        <v>4000</v>
      </c>
    </row>
    <row r="488" spans="1:7" x14ac:dyDescent="0.25">
      <c r="A488" s="689"/>
      <c r="B488" s="268">
        <v>83.2</v>
      </c>
      <c r="C488" s="292" t="s">
        <v>1368</v>
      </c>
      <c r="D488" s="326" t="s">
        <v>7</v>
      </c>
      <c r="E488" s="510">
        <v>5200</v>
      </c>
      <c r="F488" s="355">
        <v>1750</v>
      </c>
      <c r="G488" s="699">
        <v>2000</v>
      </c>
    </row>
    <row r="489" spans="1:7" ht="15" x14ac:dyDescent="0.25">
      <c r="A489" s="689"/>
      <c r="B489" s="281" t="s">
        <v>18</v>
      </c>
      <c r="C489" s="531" t="s">
        <v>1369</v>
      </c>
      <c r="D489" s="326" t="s">
        <v>7</v>
      </c>
      <c r="E489" s="510"/>
      <c r="F489" s="355"/>
      <c r="G489" s="699"/>
    </row>
    <row r="490" spans="1:7" x14ac:dyDescent="0.25">
      <c r="A490" s="689"/>
      <c r="B490" s="268">
        <v>83.3</v>
      </c>
      <c r="C490" s="292" t="s">
        <v>1367</v>
      </c>
      <c r="D490" s="326" t="s">
        <v>7</v>
      </c>
      <c r="E490" s="510">
        <v>3700</v>
      </c>
      <c r="F490" s="355">
        <v>1600</v>
      </c>
      <c r="G490" s="699">
        <v>1700</v>
      </c>
    </row>
    <row r="491" spans="1:7" x14ac:dyDescent="0.25">
      <c r="A491" s="689"/>
      <c r="B491" s="268">
        <v>83.4</v>
      </c>
      <c r="C491" s="292" t="s">
        <v>1368</v>
      </c>
      <c r="D491" s="326" t="s">
        <v>7</v>
      </c>
      <c r="E491" s="510">
        <v>2200</v>
      </c>
      <c r="F491" s="355">
        <v>800</v>
      </c>
      <c r="G491" s="699">
        <v>900</v>
      </c>
    </row>
    <row r="492" spans="1:7" ht="30.75" thickBot="1" x14ac:dyDescent="0.25">
      <c r="A492" s="695">
        <v>84</v>
      </c>
      <c r="B492" s="435">
        <v>1422215</v>
      </c>
      <c r="C492" s="511" t="s">
        <v>1547</v>
      </c>
      <c r="D492" s="859" t="s">
        <v>1309</v>
      </c>
      <c r="E492" s="799"/>
      <c r="F492" s="421"/>
      <c r="G492" s="686"/>
    </row>
    <row r="493" spans="1:7" ht="15" thickTop="1" x14ac:dyDescent="0.2">
      <c r="A493" s="698"/>
      <c r="B493" s="267">
        <v>84.1</v>
      </c>
      <c r="C493" s="416" t="s">
        <v>1544</v>
      </c>
      <c r="D493" s="416"/>
      <c r="E493" s="417">
        <v>600</v>
      </c>
      <c r="F493" s="354">
        <v>200</v>
      </c>
      <c r="G493" s="692">
        <v>200</v>
      </c>
    </row>
    <row r="494" spans="1:7" ht="15" customHeight="1" thickBot="1" x14ac:dyDescent="0.3">
      <c r="A494" s="705">
        <v>85</v>
      </c>
      <c r="B494" s="860">
        <v>1422286</v>
      </c>
      <c r="C494" s="524" t="s">
        <v>1372</v>
      </c>
      <c r="D494" s="654"/>
      <c r="E494" s="799"/>
      <c r="F494" s="421"/>
      <c r="G494" s="686"/>
    </row>
    <row r="495" spans="1:7" ht="15.75" thickTop="1" x14ac:dyDescent="0.25">
      <c r="A495" s="858"/>
      <c r="B495" s="861"/>
      <c r="C495" s="655" t="s">
        <v>1370</v>
      </c>
      <c r="D495" s="513" t="s">
        <v>5</v>
      </c>
      <c r="E495" s="641"/>
      <c r="F495" s="356"/>
      <c r="G495" s="688"/>
    </row>
    <row r="496" spans="1:7" x14ac:dyDescent="0.25">
      <c r="A496" s="741"/>
      <c r="B496" s="293">
        <v>85.1</v>
      </c>
      <c r="C496" s="292" t="s">
        <v>1602</v>
      </c>
      <c r="D496" s="557"/>
      <c r="E496" s="510">
        <v>220</v>
      </c>
      <c r="F496" s="357">
        <v>100</v>
      </c>
      <c r="G496" s="830">
        <v>100</v>
      </c>
    </row>
    <row r="497" spans="1:7" x14ac:dyDescent="0.25">
      <c r="A497" s="741"/>
      <c r="B497" s="293">
        <v>85.2</v>
      </c>
      <c r="C497" s="292" t="s">
        <v>35</v>
      </c>
      <c r="D497" s="557"/>
      <c r="E497" s="510">
        <v>150</v>
      </c>
      <c r="F497" s="357">
        <v>70</v>
      </c>
      <c r="G497" s="830">
        <v>70</v>
      </c>
    </row>
    <row r="498" spans="1:7" x14ac:dyDescent="0.25">
      <c r="A498" s="741"/>
      <c r="B498" s="293">
        <v>85.3</v>
      </c>
      <c r="C498" s="292" t="s">
        <v>36</v>
      </c>
      <c r="D498" s="557"/>
      <c r="E498" s="510">
        <v>120</v>
      </c>
      <c r="F498" s="357">
        <v>50</v>
      </c>
      <c r="G498" s="830">
        <v>50</v>
      </c>
    </row>
    <row r="499" spans="1:7" ht="15" x14ac:dyDescent="0.25">
      <c r="A499" s="741"/>
      <c r="B499" s="293"/>
      <c r="C499" s="531" t="s">
        <v>1371</v>
      </c>
      <c r="D499" s="557" t="s">
        <v>5</v>
      </c>
      <c r="E499" s="510"/>
      <c r="F499" s="357"/>
      <c r="G499" s="830"/>
    </row>
    <row r="500" spans="1:7" x14ac:dyDescent="0.25">
      <c r="A500" s="741"/>
      <c r="B500" s="293">
        <v>85.4</v>
      </c>
      <c r="C500" s="292" t="s">
        <v>1602</v>
      </c>
      <c r="D500" s="333"/>
      <c r="E500" s="510">
        <v>150</v>
      </c>
      <c r="F500" s="357">
        <v>70</v>
      </c>
      <c r="G500" s="830">
        <v>80</v>
      </c>
    </row>
    <row r="501" spans="1:7" x14ac:dyDescent="0.25">
      <c r="A501" s="741"/>
      <c r="B501" s="293">
        <v>85.5</v>
      </c>
      <c r="C501" s="292" t="s">
        <v>35</v>
      </c>
      <c r="D501" s="333"/>
      <c r="E501" s="510">
        <v>120</v>
      </c>
      <c r="F501" s="357">
        <v>50</v>
      </c>
      <c r="G501" s="830">
        <v>50</v>
      </c>
    </row>
    <row r="502" spans="1:7" x14ac:dyDescent="0.25">
      <c r="A502" s="741"/>
      <c r="B502" s="274">
        <v>85.6</v>
      </c>
      <c r="C502" s="530" t="s">
        <v>36</v>
      </c>
      <c r="D502" s="333"/>
      <c r="E502" s="510">
        <v>60</v>
      </c>
      <c r="F502" s="357">
        <v>25</v>
      </c>
      <c r="G502" s="830">
        <v>30</v>
      </c>
    </row>
    <row r="503" spans="1:7" ht="15" x14ac:dyDescent="0.25">
      <c r="A503" s="741"/>
      <c r="B503" s="862"/>
      <c r="C503" s="531" t="s">
        <v>1373</v>
      </c>
      <c r="D503" s="669" t="s">
        <v>5</v>
      </c>
      <c r="E503" s="545"/>
      <c r="F503" s="357"/>
      <c r="G503" s="830"/>
    </row>
    <row r="504" spans="1:7" x14ac:dyDescent="0.25">
      <c r="A504" s="741"/>
      <c r="B504" s="293">
        <v>85.7</v>
      </c>
      <c r="C504" s="292" t="s">
        <v>1602</v>
      </c>
      <c r="D504" s="522"/>
      <c r="E504" s="568">
        <v>100</v>
      </c>
      <c r="F504" s="357">
        <v>50</v>
      </c>
      <c r="G504" s="830">
        <v>50</v>
      </c>
    </row>
    <row r="505" spans="1:7" x14ac:dyDescent="0.25">
      <c r="A505" s="741"/>
      <c r="B505" s="293">
        <v>85.8</v>
      </c>
      <c r="C505" s="530" t="s">
        <v>35</v>
      </c>
      <c r="D505" s="522"/>
      <c r="E505" s="574">
        <v>50</v>
      </c>
      <c r="F505" s="357">
        <v>25</v>
      </c>
      <c r="G505" s="830">
        <v>25</v>
      </c>
    </row>
    <row r="506" spans="1:7" ht="15.75" thickBot="1" x14ac:dyDescent="0.25">
      <c r="A506" s="695">
        <v>86</v>
      </c>
      <c r="B506" s="435">
        <v>1422091</v>
      </c>
      <c r="C506" s="511" t="s">
        <v>1548</v>
      </c>
      <c r="D506" s="442" t="s">
        <v>5</v>
      </c>
      <c r="E506" s="863"/>
      <c r="F506" s="421"/>
      <c r="G506" s="686"/>
    </row>
    <row r="507" spans="1:7" ht="15.75" thickTop="1" x14ac:dyDescent="0.25">
      <c r="A507" s="700"/>
      <c r="B507" s="267">
        <v>86.1</v>
      </c>
      <c r="C507" s="292" t="s">
        <v>1578</v>
      </c>
      <c r="D507" s="292"/>
      <c r="E507" s="568">
        <v>7200</v>
      </c>
      <c r="F507" s="355">
        <v>2000</v>
      </c>
      <c r="G507" s="699">
        <v>2000</v>
      </c>
    </row>
    <row r="508" spans="1:7" x14ac:dyDescent="0.2">
      <c r="A508" s="698"/>
      <c r="B508" s="268">
        <v>86.2</v>
      </c>
      <c r="C508" s="684" t="s">
        <v>1549</v>
      </c>
      <c r="D508" s="450"/>
      <c r="E508" s="864">
        <v>5000</v>
      </c>
      <c r="F508" s="356">
        <v>1500</v>
      </c>
      <c r="G508" s="688">
        <v>1500</v>
      </c>
    </row>
    <row r="509" spans="1:7" x14ac:dyDescent="0.2">
      <c r="A509" s="689"/>
      <c r="B509" s="267">
        <v>86.3</v>
      </c>
      <c r="C509" s="470" t="s">
        <v>1550</v>
      </c>
      <c r="D509" s="326"/>
      <c r="E509" s="568">
        <v>1000</v>
      </c>
      <c r="F509" s="355">
        <v>500</v>
      </c>
      <c r="G509" s="699">
        <v>500</v>
      </c>
    </row>
    <row r="510" spans="1:7" ht="15.75" thickBot="1" x14ac:dyDescent="0.3">
      <c r="A510" s="695">
        <v>87</v>
      </c>
      <c r="B510" s="418">
        <v>1422251</v>
      </c>
      <c r="C510" s="511" t="s">
        <v>179</v>
      </c>
      <c r="D510" s="442" t="s">
        <v>5</v>
      </c>
      <c r="E510" s="504" t="s">
        <v>4</v>
      </c>
      <c r="F510" s="421"/>
      <c r="G510" s="686"/>
    </row>
    <row r="511" spans="1:7" ht="15" thickTop="1" x14ac:dyDescent="0.25">
      <c r="A511" s="698" t="s">
        <v>4</v>
      </c>
      <c r="B511" s="267">
        <v>87.1</v>
      </c>
      <c r="C511" s="513" t="s">
        <v>34</v>
      </c>
      <c r="D511" s="534" t="s">
        <v>7</v>
      </c>
      <c r="E511" s="507">
        <v>500</v>
      </c>
      <c r="F511" s="354">
        <v>180</v>
      </c>
      <c r="G511" s="692">
        <v>200</v>
      </c>
    </row>
    <row r="512" spans="1:7" x14ac:dyDescent="0.25">
      <c r="A512" s="689" t="s">
        <v>4</v>
      </c>
      <c r="B512" s="268">
        <v>87.2</v>
      </c>
      <c r="C512" s="292" t="s">
        <v>35</v>
      </c>
      <c r="D512" s="557" t="s">
        <v>7</v>
      </c>
      <c r="E512" s="510">
        <v>280</v>
      </c>
      <c r="F512" s="355">
        <v>105</v>
      </c>
      <c r="G512" s="699">
        <v>110</v>
      </c>
    </row>
    <row r="513" spans="1:7" ht="15.75" thickBot="1" x14ac:dyDescent="0.3">
      <c r="A513" s="695">
        <v>88</v>
      </c>
      <c r="B513" s="439">
        <v>1422217</v>
      </c>
      <c r="C513" s="433" t="s">
        <v>1551</v>
      </c>
      <c r="D513" s="442" t="s">
        <v>5</v>
      </c>
      <c r="E513" s="504"/>
      <c r="F513" s="421"/>
      <c r="G513" s="686"/>
    </row>
    <row r="514" spans="1:7" ht="29.25" thickTop="1" x14ac:dyDescent="0.25">
      <c r="A514" s="709"/>
      <c r="B514" s="294">
        <v>88.1</v>
      </c>
      <c r="C514" s="505" t="s">
        <v>1552</v>
      </c>
      <c r="D514" s="542"/>
      <c r="E514" s="520">
        <v>3500</v>
      </c>
      <c r="F514" s="356">
        <v>1500</v>
      </c>
      <c r="G514" s="688">
        <v>1500</v>
      </c>
    </row>
    <row r="515" spans="1:7" ht="18" customHeight="1" x14ac:dyDescent="0.25">
      <c r="A515" s="712"/>
      <c r="B515" s="293">
        <v>88.2</v>
      </c>
      <c r="C515" s="508" t="s">
        <v>1553</v>
      </c>
      <c r="D515" s="669"/>
      <c r="E515" s="545">
        <v>2100</v>
      </c>
      <c r="F515" s="357">
        <v>900</v>
      </c>
      <c r="G515" s="830">
        <v>1000</v>
      </c>
    </row>
    <row r="516" spans="1:7" x14ac:dyDescent="0.25">
      <c r="A516" s="712"/>
      <c r="B516" s="293">
        <v>88.3</v>
      </c>
      <c r="C516" s="521" t="s">
        <v>1554</v>
      </c>
      <c r="D516" s="669"/>
      <c r="E516" s="545">
        <v>1200</v>
      </c>
      <c r="F516" s="357">
        <v>500</v>
      </c>
      <c r="G516" s="830">
        <v>500</v>
      </c>
    </row>
    <row r="517" spans="1:7" ht="15.75" thickBot="1" x14ac:dyDescent="0.3">
      <c r="A517" s="695">
        <v>89</v>
      </c>
      <c r="B517" s="418">
        <v>1422220</v>
      </c>
      <c r="C517" s="511" t="s">
        <v>180</v>
      </c>
      <c r="D517" s="442" t="s">
        <v>5</v>
      </c>
      <c r="E517" s="504" t="s">
        <v>4</v>
      </c>
      <c r="F517" s="420"/>
      <c r="G517" s="686"/>
    </row>
    <row r="518" spans="1:7" ht="15" thickTop="1" x14ac:dyDescent="0.25">
      <c r="A518" s="698" t="s">
        <v>4</v>
      </c>
      <c r="B518" s="267">
        <v>89.1</v>
      </c>
      <c r="C518" s="505" t="s">
        <v>16</v>
      </c>
      <c r="D518" s="534" t="s">
        <v>4</v>
      </c>
      <c r="E518" s="263">
        <v>1000</v>
      </c>
      <c r="F518" s="354">
        <v>400</v>
      </c>
      <c r="G518" s="692">
        <v>450</v>
      </c>
    </row>
    <row r="519" spans="1:7" x14ac:dyDescent="0.25">
      <c r="A519" s="689" t="s">
        <v>4</v>
      </c>
      <c r="B519" s="268">
        <v>89.2</v>
      </c>
      <c r="C519" s="508" t="s">
        <v>17</v>
      </c>
      <c r="D519" s="557" t="s">
        <v>7</v>
      </c>
      <c r="E519" s="279">
        <v>600</v>
      </c>
      <c r="F519" s="355">
        <v>250</v>
      </c>
      <c r="G519" s="699">
        <v>250</v>
      </c>
    </row>
    <row r="520" spans="1:7" ht="15.75" thickBot="1" x14ac:dyDescent="0.3">
      <c r="A520" s="695">
        <v>90</v>
      </c>
      <c r="B520" s="418">
        <v>1422143</v>
      </c>
      <c r="C520" s="511" t="s">
        <v>1420</v>
      </c>
      <c r="D520" s="442" t="s">
        <v>5</v>
      </c>
      <c r="E520" s="504" t="s">
        <v>4</v>
      </c>
      <c r="F520" s="421"/>
      <c r="G520" s="686"/>
    </row>
    <row r="521" spans="1:7" ht="15" thickTop="1" x14ac:dyDescent="0.25">
      <c r="A521" s="698" t="s">
        <v>4</v>
      </c>
      <c r="B521" s="267">
        <v>90.1</v>
      </c>
      <c r="C521" s="513" t="s">
        <v>181</v>
      </c>
      <c r="D521" s="368" t="s">
        <v>7</v>
      </c>
      <c r="E521" s="263">
        <v>6000</v>
      </c>
      <c r="F521" s="354">
        <v>5000</v>
      </c>
      <c r="G521" s="692">
        <v>5000</v>
      </c>
    </row>
    <row r="522" spans="1:7" x14ac:dyDescent="0.25">
      <c r="A522" s="689" t="s">
        <v>4</v>
      </c>
      <c r="B522" s="268">
        <v>90.2</v>
      </c>
      <c r="C522" s="530" t="s">
        <v>182</v>
      </c>
      <c r="D522" s="333" t="s">
        <v>7</v>
      </c>
      <c r="E522" s="279">
        <v>3500</v>
      </c>
      <c r="F522" s="354">
        <v>2500</v>
      </c>
      <c r="G522" s="692">
        <v>2500</v>
      </c>
    </row>
    <row r="523" spans="1:7" x14ac:dyDescent="0.25">
      <c r="A523" s="689"/>
      <c r="B523" s="267">
        <v>90.3</v>
      </c>
      <c r="C523" s="508" t="s">
        <v>1160</v>
      </c>
      <c r="D523" s="340"/>
      <c r="E523" s="279">
        <v>2625</v>
      </c>
      <c r="F523" s="354">
        <v>1400</v>
      </c>
      <c r="G523" s="692">
        <v>1400</v>
      </c>
    </row>
    <row r="524" spans="1:7" x14ac:dyDescent="0.25">
      <c r="A524" s="689" t="s">
        <v>4</v>
      </c>
      <c r="B524" s="268">
        <v>90.4</v>
      </c>
      <c r="C524" s="540" t="s">
        <v>1384</v>
      </c>
      <c r="D524" s="333" t="s">
        <v>7</v>
      </c>
      <c r="E524" s="279">
        <v>1400</v>
      </c>
      <c r="F524" s="354">
        <v>1000</v>
      </c>
      <c r="G524" s="692">
        <v>1000</v>
      </c>
    </row>
    <row r="525" spans="1:7" x14ac:dyDescent="0.25">
      <c r="A525" s="712"/>
      <c r="B525" s="267">
        <v>90.5</v>
      </c>
      <c r="C525" s="508" t="s">
        <v>1161</v>
      </c>
      <c r="D525" s="522"/>
      <c r="E525" s="510">
        <v>220</v>
      </c>
      <c r="F525" s="354">
        <v>120</v>
      </c>
      <c r="G525" s="692">
        <v>140</v>
      </c>
    </row>
    <row r="526" spans="1:7" ht="15.75" thickBot="1" x14ac:dyDescent="0.3">
      <c r="A526" s="695">
        <v>91</v>
      </c>
      <c r="B526" s="418">
        <v>1422222</v>
      </c>
      <c r="C526" s="511" t="s">
        <v>1676</v>
      </c>
      <c r="D526" s="442" t="s">
        <v>5</v>
      </c>
      <c r="E526" s="504" t="s">
        <v>4</v>
      </c>
      <c r="F526" s="421"/>
      <c r="G526" s="686"/>
    </row>
    <row r="527" spans="1:7" ht="15" thickTop="1" x14ac:dyDescent="0.25">
      <c r="A527" s="698" t="s">
        <v>4</v>
      </c>
      <c r="B527" s="267">
        <v>91.1</v>
      </c>
      <c r="C527" s="505" t="s">
        <v>973</v>
      </c>
      <c r="D527" s="368" t="s">
        <v>7</v>
      </c>
      <c r="E527" s="507">
        <v>280</v>
      </c>
      <c r="F527" s="354">
        <v>150</v>
      </c>
      <c r="G527" s="692">
        <v>150</v>
      </c>
    </row>
    <row r="528" spans="1:7" x14ac:dyDescent="0.25">
      <c r="A528" s="689" t="s">
        <v>4</v>
      </c>
      <c r="B528" s="268">
        <v>91.2</v>
      </c>
      <c r="C528" s="508" t="s">
        <v>974</v>
      </c>
      <c r="D528" s="333" t="s">
        <v>7</v>
      </c>
      <c r="E528" s="510">
        <v>140</v>
      </c>
      <c r="F528" s="355">
        <v>75</v>
      </c>
      <c r="G528" s="699">
        <v>75</v>
      </c>
    </row>
    <row r="529" spans="1:7" x14ac:dyDescent="0.25">
      <c r="A529" s="689" t="s">
        <v>4</v>
      </c>
      <c r="B529" s="267">
        <v>91.3</v>
      </c>
      <c r="C529" s="508" t="s">
        <v>975</v>
      </c>
      <c r="D529" s="333" t="s">
        <v>7</v>
      </c>
      <c r="E529" s="510">
        <v>600</v>
      </c>
      <c r="F529" s="355">
        <v>150</v>
      </c>
      <c r="G529" s="699">
        <v>150</v>
      </c>
    </row>
    <row r="530" spans="1:7" x14ac:dyDescent="0.25">
      <c r="A530" s="689" t="s">
        <v>4</v>
      </c>
      <c r="B530" s="268">
        <v>91.4</v>
      </c>
      <c r="C530" s="521" t="s">
        <v>976</v>
      </c>
      <c r="D530" s="333" t="s">
        <v>7</v>
      </c>
      <c r="E530" s="510">
        <v>210</v>
      </c>
      <c r="F530" s="355">
        <v>70</v>
      </c>
      <c r="G530" s="699">
        <v>70</v>
      </c>
    </row>
    <row r="531" spans="1:7" x14ac:dyDescent="0.25">
      <c r="A531" s="701"/>
      <c r="B531" s="267">
        <v>91.5</v>
      </c>
      <c r="C531" s="508" t="s">
        <v>1162</v>
      </c>
      <c r="D531" s="326"/>
      <c r="E531" s="510">
        <v>150</v>
      </c>
      <c r="F531" s="355">
        <v>40</v>
      </c>
      <c r="G531" s="699">
        <v>40</v>
      </c>
    </row>
    <row r="532" spans="1:7" ht="15.75" thickBot="1" x14ac:dyDescent="0.3">
      <c r="A532" s="695">
        <v>92</v>
      </c>
      <c r="B532" s="418">
        <v>1422026</v>
      </c>
      <c r="C532" s="865" t="s">
        <v>184</v>
      </c>
      <c r="D532" s="442" t="s">
        <v>5</v>
      </c>
      <c r="E532" s="504" t="s">
        <v>4</v>
      </c>
      <c r="F532" s="444"/>
      <c r="G532" s="702"/>
    </row>
    <row r="533" spans="1:7" ht="15.75" thickTop="1" x14ac:dyDescent="0.25">
      <c r="A533" s="704" t="s">
        <v>4</v>
      </c>
      <c r="B533" s="272">
        <v>92.1</v>
      </c>
      <c r="C533" s="505" t="s">
        <v>185</v>
      </c>
      <c r="D533" s="339" t="s">
        <v>7</v>
      </c>
      <c r="E533" s="507">
        <v>550</v>
      </c>
      <c r="F533" s="354">
        <v>200</v>
      </c>
      <c r="G533" s="692">
        <v>230</v>
      </c>
    </row>
    <row r="534" spans="1:7" x14ac:dyDescent="0.25">
      <c r="A534" s="689"/>
      <c r="B534" s="268"/>
      <c r="C534" s="866" t="s">
        <v>186</v>
      </c>
      <c r="D534" s="326" t="s">
        <v>7</v>
      </c>
      <c r="E534" s="510" t="s">
        <v>4</v>
      </c>
      <c r="F534" s="355"/>
      <c r="G534" s="699"/>
    </row>
    <row r="535" spans="1:7" x14ac:dyDescent="0.2">
      <c r="A535" s="689"/>
      <c r="B535" s="273">
        <v>92.2</v>
      </c>
      <c r="C535" s="470" t="s">
        <v>1421</v>
      </c>
      <c r="D535" s="332" t="s">
        <v>4</v>
      </c>
      <c r="E535" s="510">
        <v>550</v>
      </c>
      <c r="F535" s="355">
        <v>250</v>
      </c>
      <c r="G535" s="699">
        <v>300</v>
      </c>
    </row>
    <row r="536" spans="1:7" x14ac:dyDescent="0.2">
      <c r="A536" s="689"/>
      <c r="B536" s="273">
        <v>92.3</v>
      </c>
      <c r="C536" s="470" t="s">
        <v>1422</v>
      </c>
      <c r="D536" s="332"/>
      <c r="E536" s="545">
        <v>300</v>
      </c>
      <c r="F536" s="355">
        <v>150</v>
      </c>
      <c r="G536" s="699">
        <v>180</v>
      </c>
    </row>
    <row r="537" spans="1:7" ht="15" x14ac:dyDescent="0.25">
      <c r="A537" s="700"/>
      <c r="B537" s="268"/>
      <c r="C537" s="866" t="s">
        <v>1427</v>
      </c>
      <c r="D537" s="326" t="s">
        <v>7</v>
      </c>
      <c r="E537" s="545"/>
      <c r="F537" s="355"/>
      <c r="G537" s="699"/>
    </row>
    <row r="538" spans="1:7" x14ac:dyDescent="0.25">
      <c r="A538" s="689" t="s">
        <v>4</v>
      </c>
      <c r="B538" s="273">
        <v>92.4</v>
      </c>
      <c r="C538" s="508" t="s">
        <v>1423</v>
      </c>
      <c r="D538" s="340" t="s">
        <v>7</v>
      </c>
      <c r="E538" s="510">
        <v>1900</v>
      </c>
      <c r="F538" s="355">
        <v>1100</v>
      </c>
      <c r="G538" s="699">
        <v>1250</v>
      </c>
    </row>
    <row r="539" spans="1:7" x14ac:dyDescent="0.25">
      <c r="A539" s="689" t="s">
        <v>4</v>
      </c>
      <c r="B539" s="273">
        <v>92.5</v>
      </c>
      <c r="C539" s="508" t="s">
        <v>1424</v>
      </c>
      <c r="D539" s="340" t="s">
        <v>7</v>
      </c>
      <c r="E539" s="510">
        <v>900</v>
      </c>
      <c r="F539" s="355">
        <v>450</v>
      </c>
      <c r="G539" s="699">
        <v>500</v>
      </c>
    </row>
    <row r="540" spans="1:7" x14ac:dyDescent="0.25">
      <c r="A540" s="689"/>
      <c r="B540" s="273"/>
      <c r="C540" s="579" t="s">
        <v>1426</v>
      </c>
      <c r="D540" s="340"/>
      <c r="E540" s="510"/>
      <c r="F540" s="355"/>
      <c r="G540" s="699"/>
    </row>
    <row r="541" spans="1:7" x14ac:dyDescent="0.25">
      <c r="A541" s="689"/>
      <c r="B541" s="273">
        <v>92.6</v>
      </c>
      <c r="C541" s="508" t="s">
        <v>1425</v>
      </c>
      <c r="D541" s="340"/>
      <c r="E541" s="510">
        <v>2700</v>
      </c>
      <c r="F541" s="355">
        <v>1000</v>
      </c>
      <c r="G541" s="699">
        <v>1150</v>
      </c>
    </row>
    <row r="542" spans="1:7" x14ac:dyDescent="0.25">
      <c r="A542" s="689"/>
      <c r="B542" s="268"/>
      <c r="C542" s="866" t="s">
        <v>188</v>
      </c>
      <c r="D542" s="326" t="s">
        <v>7</v>
      </c>
      <c r="E542" s="507" t="s">
        <v>4</v>
      </c>
      <c r="F542" s="355"/>
      <c r="G542" s="699"/>
    </row>
    <row r="543" spans="1:7" x14ac:dyDescent="0.25">
      <c r="A543" s="689" t="s">
        <v>4</v>
      </c>
      <c r="B543" s="273">
        <v>92.7</v>
      </c>
      <c r="C543" s="508" t="s">
        <v>1163</v>
      </c>
      <c r="D543" s="332" t="s">
        <v>7</v>
      </c>
      <c r="E543" s="510">
        <v>300</v>
      </c>
      <c r="F543" s="355">
        <v>150</v>
      </c>
      <c r="G543" s="699">
        <v>170</v>
      </c>
    </row>
    <row r="544" spans="1:7" x14ac:dyDescent="0.25">
      <c r="A544" s="689" t="s">
        <v>4</v>
      </c>
      <c r="B544" s="273">
        <v>92.8</v>
      </c>
      <c r="C544" s="508" t="s">
        <v>1164</v>
      </c>
      <c r="D544" s="332" t="s">
        <v>7</v>
      </c>
      <c r="E544" s="510">
        <v>160</v>
      </c>
      <c r="F544" s="355">
        <v>80</v>
      </c>
      <c r="G544" s="699">
        <v>100</v>
      </c>
    </row>
    <row r="545" spans="1:7" ht="28.5" x14ac:dyDescent="0.25">
      <c r="A545" s="689"/>
      <c r="B545" s="268"/>
      <c r="C545" s="866" t="s">
        <v>1165</v>
      </c>
      <c r="D545" s="326" t="s">
        <v>7</v>
      </c>
      <c r="E545" s="545" t="s">
        <v>4</v>
      </c>
      <c r="F545" s="390"/>
      <c r="G545" s="703"/>
    </row>
    <row r="546" spans="1:7" x14ac:dyDescent="0.25">
      <c r="A546" s="689"/>
      <c r="B546" s="273">
        <v>92.9</v>
      </c>
      <c r="C546" s="508" t="s">
        <v>1428</v>
      </c>
      <c r="D546" s="340" t="s">
        <v>7</v>
      </c>
      <c r="E546" s="510">
        <v>1500</v>
      </c>
      <c r="F546" s="355">
        <v>650</v>
      </c>
      <c r="G546" s="699">
        <v>750</v>
      </c>
    </row>
    <row r="547" spans="1:7" x14ac:dyDescent="0.25">
      <c r="A547" s="689" t="s">
        <v>4</v>
      </c>
      <c r="B547" s="298">
        <v>92.1</v>
      </c>
      <c r="C547" s="508" t="s">
        <v>1429</v>
      </c>
      <c r="D547" s="340" t="s">
        <v>7</v>
      </c>
      <c r="E547" s="510">
        <v>450</v>
      </c>
      <c r="F547" s="355">
        <v>450</v>
      </c>
      <c r="G547" s="699">
        <v>500</v>
      </c>
    </row>
    <row r="548" spans="1:7" ht="15" x14ac:dyDescent="0.25">
      <c r="A548" s="700"/>
      <c r="B548" s="268"/>
      <c r="C548" s="516" t="s">
        <v>1677</v>
      </c>
      <c r="D548" s="326" t="s">
        <v>4</v>
      </c>
      <c r="E548" s="545" t="s">
        <v>4</v>
      </c>
      <c r="F548" s="279"/>
      <c r="G548" s="703"/>
    </row>
    <row r="549" spans="1:7" x14ac:dyDescent="0.25">
      <c r="A549" s="689" t="s">
        <v>4</v>
      </c>
      <c r="B549" s="269">
        <v>92.11</v>
      </c>
      <c r="C549" s="508" t="s">
        <v>977</v>
      </c>
      <c r="D549" s="340" t="s">
        <v>7</v>
      </c>
      <c r="E549" s="510">
        <v>1300</v>
      </c>
      <c r="F549" s="355">
        <v>450</v>
      </c>
      <c r="G549" s="699">
        <v>500</v>
      </c>
    </row>
    <row r="550" spans="1:7" ht="28.5" x14ac:dyDescent="0.25">
      <c r="A550" s="689" t="s">
        <v>4</v>
      </c>
      <c r="B550" s="268">
        <v>92.12</v>
      </c>
      <c r="C550" s="508" t="s">
        <v>978</v>
      </c>
      <c r="D550" s="340" t="s">
        <v>7</v>
      </c>
      <c r="E550" s="510">
        <v>1200</v>
      </c>
      <c r="F550" s="355">
        <v>250</v>
      </c>
      <c r="G550" s="699">
        <v>300</v>
      </c>
    </row>
    <row r="551" spans="1:7" x14ac:dyDescent="0.25">
      <c r="A551" s="689" t="s">
        <v>4</v>
      </c>
      <c r="B551" s="269">
        <v>92.13</v>
      </c>
      <c r="C551" s="508" t="s">
        <v>979</v>
      </c>
      <c r="D551" s="340" t="s">
        <v>7</v>
      </c>
      <c r="E551" s="510">
        <v>500</v>
      </c>
      <c r="F551" s="355">
        <v>200</v>
      </c>
      <c r="G551" s="699">
        <v>210</v>
      </c>
    </row>
    <row r="552" spans="1:7" x14ac:dyDescent="0.25">
      <c r="A552" s="689" t="s">
        <v>4</v>
      </c>
      <c r="B552" s="268">
        <v>92.14</v>
      </c>
      <c r="C552" s="508" t="s">
        <v>980</v>
      </c>
      <c r="D552" s="340" t="s">
        <v>7</v>
      </c>
      <c r="E552" s="510">
        <v>750</v>
      </c>
      <c r="F552" s="355">
        <v>200</v>
      </c>
      <c r="G552" s="699">
        <v>220</v>
      </c>
    </row>
    <row r="553" spans="1:7" ht="15.75" thickBot="1" x14ac:dyDescent="0.3">
      <c r="A553" s="695">
        <v>93</v>
      </c>
      <c r="B553" s="418">
        <v>1422151</v>
      </c>
      <c r="C553" s="511" t="s">
        <v>1430</v>
      </c>
      <c r="D553" s="442" t="s">
        <v>5</v>
      </c>
      <c r="E553" s="504" t="s">
        <v>4</v>
      </c>
      <c r="F553" s="444"/>
      <c r="G553" s="686"/>
    </row>
    <row r="554" spans="1:7" ht="15" thickTop="1" x14ac:dyDescent="0.25">
      <c r="A554" s="698" t="s">
        <v>4</v>
      </c>
      <c r="B554" s="285">
        <v>93.1</v>
      </c>
      <c r="C554" s="540" t="s">
        <v>981</v>
      </c>
      <c r="D554" s="327" t="s">
        <v>7</v>
      </c>
      <c r="E554" s="507">
        <v>150</v>
      </c>
      <c r="F554" s="354">
        <v>100</v>
      </c>
      <c r="G554" s="692">
        <v>100</v>
      </c>
    </row>
    <row r="555" spans="1:7" ht="30.75" thickBot="1" x14ac:dyDescent="0.3">
      <c r="A555" s="705">
        <v>94</v>
      </c>
      <c r="B555" s="427">
        <v>1422160</v>
      </c>
      <c r="C555" s="524" t="s">
        <v>1344</v>
      </c>
      <c r="D555" s="654"/>
      <c r="E555" s="504"/>
      <c r="F555" s="421"/>
      <c r="G555" s="686"/>
    </row>
    <row r="556" spans="1:7" ht="15" thickTop="1" x14ac:dyDescent="0.25">
      <c r="A556" s="706"/>
      <c r="B556" s="267">
        <v>94.1</v>
      </c>
      <c r="C556" s="513" t="s">
        <v>1109</v>
      </c>
      <c r="D556" s="515"/>
      <c r="E556" s="829">
        <v>750</v>
      </c>
      <c r="F556" s="354">
        <v>330</v>
      </c>
      <c r="G556" s="692">
        <v>350</v>
      </c>
    </row>
    <row r="557" spans="1:7" x14ac:dyDescent="0.25">
      <c r="A557" s="707"/>
      <c r="B557" s="268">
        <v>94.2</v>
      </c>
      <c r="C557" s="292" t="s">
        <v>1136</v>
      </c>
      <c r="D557" s="340"/>
      <c r="E557" s="529">
        <v>520</v>
      </c>
      <c r="F557" s="354">
        <v>220</v>
      </c>
      <c r="G557" s="692">
        <v>250</v>
      </c>
    </row>
    <row r="558" spans="1:7" x14ac:dyDescent="0.25">
      <c r="A558" s="707"/>
      <c r="B558" s="274">
        <v>94.3</v>
      </c>
      <c r="C558" s="530" t="s">
        <v>1111</v>
      </c>
      <c r="D558" s="522"/>
      <c r="E558" s="533">
        <v>300</v>
      </c>
      <c r="F558" s="354">
        <v>130</v>
      </c>
      <c r="G558" s="692">
        <v>150</v>
      </c>
    </row>
    <row r="559" spans="1:7" ht="30.75" thickBot="1" x14ac:dyDescent="0.3">
      <c r="A559" s="705">
        <v>95</v>
      </c>
      <c r="B559" s="445">
        <v>1422290</v>
      </c>
      <c r="C559" s="524" t="s">
        <v>1374</v>
      </c>
      <c r="D559" s="428" t="s">
        <v>5</v>
      </c>
      <c r="E559" s="867"/>
      <c r="F559" s="421"/>
      <c r="G559" s="686"/>
    </row>
    <row r="560" spans="1:7" ht="15" thickTop="1" x14ac:dyDescent="0.25">
      <c r="A560" s="858"/>
      <c r="B560" s="283">
        <v>95.1</v>
      </c>
      <c r="C560" s="513" t="s">
        <v>1109</v>
      </c>
      <c r="D560" s="327"/>
      <c r="E560" s="507">
        <v>220</v>
      </c>
      <c r="F560" s="356">
        <v>120</v>
      </c>
      <c r="G560" s="688">
        <v>130</v>
      </c>
    </row>
    <row r="561" spans="1:7" x14ac:dyDescent="0.25">
      <c r="A561" s="741"/>
      <c r="B561" s="277">
        <v>95.2</v>
      </c>
      <c r="C561" s="292" t="s">
        <v>1136</v>
      </c>
      <c r="D561" s="326"/>
      <c r="E561" s="510">
        <v>150</v>
      </c>
      <c r="F561" s="357">
        <v>80</v>
      </c>
      <c r="G561" s="830">
        <v>100</v>
      </c>
    </row>
    <row r="562" spans="1:7" x14ac:dyDescent="0.25">
      <c r="A562" s="741"/>
      <c r="B562" s="277">
        <v>95.3</v>
      </c>
      <c r="C562" s="292" t="s">
        <v>1111</v>
      </c>
      <c r="D562" s="326"/>
      <c r="E562" s="510">
        <v>75</v>
      </c>
      <c r="F562" s="357">
        <v>50</v>
      </c>
      <c r="G562" s="830">
        <v>55</v>
      </c>
    </row>
    <row r="563" spans="1:7" ht="45.75" thickBot="1" x14ac:dyDescent="0.3">
      <c r="A563" s="705">
        <v>96</v>
      </c>
      <c r="B563" s="452">
        <v>1422218</v>
      </c>
      <c r="C563" s="524" t="s">
        <v>1375</v>
      </c>
      <c r="D563" s="428" t="s">
        <v>5</v>
      </c>
      <c r="E563" s="868"/>
      <c r="F563" s="446"/>
      <c r="G563" s="686"/>
    </row>
    <row r="564" spans="1:7" ht="15" thickTop="1" x14ac:dyDescent="0.25">
      <c r="A564" s="858"/>
      <c r="B564" s="283">
        <v>96.1</v>
      </c>
      <c r="C564" s="513" t="s">
        <v>1109</v>
      </c>
      <c r="D564" s="327"/>
      <c r="E564" s="263">
        <v>3500</v>
      </c>
      <c r="F564" s="356">
        <v>1200</v>
      </c>
      <c r="G564" s="688">
        <v>1300</v>
      </c>
    </row>
    <row r="565" spans="1:7" x14ac:dyDescent="0.25">
      <c r="A565" s="741"/>
      <c r="B565" s="277">
        <v>96.2</v>
      </c>
      <c r="C565" s="292" t="s">
        <v>1136</v>
      </c>
      <c r="D565" s="326"/>
      <c r="E565" s="279">
        <v>2100</v>
      </c>
      <c r="F565" s="357">
        <v>850</v>
      </c>
      <c r="G565" s="830">
        <v>900</v>
      </c>
    </row>
    <row r="566" spans="1:7" x14ac:dyDescent="0.25">
      <c r="A566" s="741"/>
      <c r="B566" s="283">
        <v>96.3</v>
      </c>
      <c r="C566" s="292" t="s">
        <v>1111</v>
      </c>
      <c r="D566" s="326"/>
      <c r="E566" s="279">
        <v>1000</v>
      </c>
      <c r="F566" s="357">
        <v>500</v>
      </c>
      <c r="G566" s="830">
        <v>500</v>
      </c>
    </row>
    <row r="567" spans="1:7" x14ac:dyDescent="0.25">
      <c r="A567" s="741"/>
      <c r="B567" s="277">
        <v>96.4</v>
      </c>
      <c r="C567" s="292" t="s">
        <v>1376</v>
      </c>
      <c r="D567" s="326"/>
      <c r="E567" s="279">
        <v>750</v>
      </c>
      <c r="F567" s="357">
        <v>350</v>
      </c>
      <c r="G567" s="830">
        <v>400</v>
      </c>
    </row>
    <row r="568" spans="1:7" ht="15.75" thickBot="1" x14ac:dyDescent="0.3">
      <c r="A568" s="695">
        <v>97</v>
      </c>
      <c r="B568" s="418">
        <v>1422223</v>
      </c>
      <c r="C568" s="511" t="s">
        <v>189</v>
      </c>
      <c r="D568" s="442" t="s">
        <v>5</v>
      </c>
      <c r="E568" s="504" t="s">
        <v>4</v>
      </c>
      <c r="F568" s="421"/>
      <c r="G568" s="686"/>
    </row>
    <row r="569" spans="1:7" ht="15" thickTop="1" x14ac:dyDescent="0.25">
      <c r="A569" s="698" t="s">
        <v>4</v>
      </c>
      <c r="B569" s="267">
        <v>97.1</v>
      </c>
      <c r="C569" s="505" t="s">
        <v>1431</v>
      </c>
      <c r="D569" s="546" t="s">
        <v>7</v>
      </c>
      <c r="E569" s="507">
        <v>1900</v>
      </c>
      <c r="F569" s="354">
        <v>350</v>
      </c>
      <c r="G569" s="692">
        <v>400</v>
      </c>
    </row>
    <row r="570" spans="1:7" x14ac:dyDescent="0.25">
      <c r="A570" s="689" t="s">
        <v>4</v>
      </c>
      <c r="B570" s="268">
        <v>97.2</v>
      </c>
      <c r="C570" s="508" t="s">
        <v>1432</v>
      </c>
      <c r="D570" s="547" t="s">
        <v>7</v>
      </c>
      <c r="E570" s="510">
        <v>450</v>
      </c>
      <c r="F570" s="354">
        <v>200</v>
      </c>
      <c r="G570" s="692">
        <v>220</v>
      </c>
    </row>
    <row r="571" spans="1:7" ht="15.75" thickBot="1" x14ac:dyDescent="0.3">
      <c r="A571" s="695">
        <v>98</v>
      </c>
      <c r="B571" s="418">
        <v>1422224</v>
      </c>
      <c r="C571" s="511" t="s">
        <v>1507</v>
      </c>
      <c r="D571" s="442" t="s">
        <v>5</v>
      </c>
      <c r="E571" s="504" t="s">
        <v>4</v>
      </c>
      <c r="F571" s="421"/>
      <c r="G571" s="686"/>
    </row>
    <row r="572" spans="1:7" ht="15" thickTop="1" x14ac:dyDescent="0.25">
      <c r="A572" s="698" t="s">
        <v>4</v>
      </c>
      <c r="B572" s="267">
        <v>98.1</v>
      </c>
      <c r="C572" s="513" t="s">
        <v>1506</v>
      </c>
      <c r="D572" s="513" t="s">
        <v>4</v>
      </c>
      <c r="E572" s="507">
        <v>280</v>
      </c>
      <c r="F572" s="354">
        <v>105</v>
      </c>
      <c r="G572" s="692">
        <v>110</v>
      </c>
    </row>
    <row r="573" spans="1:7" ht="15.75" thickBot="1" x14ac:dyDescent="0.3">
      <c r="A573" s="695">
        <v>99</v>
      </c>
      <c r="B573" s="418">
        <v>1422225</v>
      </c>
      <c r="C573" s="511" t="s">
        <v>1433</v>
      </c>
      <c r="D573" s="442" t="s">
        <v>5</v>
      </c>
      <c r="E573" s="504" t="s">
        <v>4</v>
      </c>
      <c r="F573" s="421"/>
      <c r="G573" s="686"/>
    </row>
    <row r="574" spans="1:7" ht="15" thickTop="1" x14ac:dyDescent="0.25">
      <c r="A574" s="698" t="s">
        <v>4</v>
      </c>
      <c r="B574" s="267">
        <v>99.1</v>
      </c>
      <c r="C574" s="505" t="s">
        <v>190</v>
      </c>
      <c r="D574" s="515" t="s">
        <v>7</v>
      </c>
      <c r="E574" s="507">
        <v>400</v>
      </c>
      <c r="F574" s="354">
        <v>160</v>
      </c>
      <c r="G574" s="692">
        <v>160</v>
      </c>
    </row>
    <row r="575" spans="1:7" ht="16.5" customHeight="1" x14ac:dyDescent="0.25">
      <c r="A575" s="689" t="s">
        <v>4</v>
      </c>
      <c r="B575" s="274">
        <v>99.2</v>
      </c>
      <c r="C575" s="521" t="s">
        <v>982</v>
      </c>
      <c r="D575" s="522" t="s">
        <v>7</v>
      </c>
      <c r="E575" s="510">
        <v>100</v>
      </c>
      <c r="F575" s="355">
        <v>30</v>
      </c>
      <c r="G575" s="699">
        <v>35</v>
      </c>
    </row>
    <row r="576" spans="1:7" ht="32.25" customHeight="1" thickBot="1" x14ac:dyDescent="0.3">
      <c r="A576" s="705">
        <v>100</v>
      </c>
      <c r="B576" s="523">
        <v>1422226</v>
      </c>
      <c r="C576" s="524" t="s">
        <v>1434</v>
      </c>
      <c r="D576" s="428" t="s">
        <v>5</v>
      </c>
      <c r="E576" s="504"/>
      <c r="F576" s="447"/>
      <c r="G576" s="686"/>
    </row>
    <row r="577" spans="1:7" ht="16.5" customHeight="1" thickTop="1" x14ac:dyDescent="0.25">
      <c r="A577" s="858"/>
      <c r="B577" s="283">
        <v>100.1</v>
      </c>
      <c r="C577" s="513" t="s">
        <v>34</v>
      </c>
      <c r="D577" s="534" t="s">
        <v>4</v>
      </c>
      <c r="E577" s="507">
        <v>210</v>
      </c>
      <c r="F577" s="393">
        <v>80</v>
      </c>
      <c r="G577" s="692">
        <v>80</v>
      </c>
    </row>
    <row r="578" spans="1:7" ht="16.5" customHeight="1" x14ac:dyDescent="0.25">
      <c r="A578" s="741"/>
      <c r="B578" s="277">
        <v>100.2</v>
      </c>
      <c r="C578" s="292" t="s">
        <v>35</v>
      </c>
      <c r="D578" s="557" t="s">
        <v>4</v>
      </c>
      <c r="E578" s="510">
        <v>100</v>
      </c>
      <c r="F578" s="388">
        <v>50</v>
      </c>
      <c r="G578" s="699">
        <v>50</v>
      </c>
    </row>
    <row r="579" spans="1:7" ht="15.75" thickBot="1" x14ac:dyDescent="0.3">
      <c r="A579" s="695">
        <v>101</v>
      </c>
      <c r="B579" s="418">
        <v>1422227</v>
      </c>
      <c r="C579" s="869" t="s">
        <v>1053</v>
      </c>
      <c r="D579" s="870" t="s">
        <v>5</v>
      </c>
      <c r="E579" s="504"/>
      <c r="F579" s="421"/>
      <c r="G579" s="702"/>
    </row>
    <row r="580" spans="1:7" ht="15" thickTop="1" x14ac:dyDescent="0.25">
      <c r="A580" s="709"/>
      <c r="B580" s="267">
        <v>101.1</v>
      </c>
      <c r="C580" s="505" t="s">
        <v>403</v>
      </c>
      <c r="D580" s="534"/>
      <c r="E580" s="507">
        <v>210</v>
      </c>
      <c r="F580" s="393">
        <v>60</v>
      </c>
      <c r="G580" s="688">
        <v>70</v>
      </c>
    </row>
    <row r="581" spans="1:7" x14ac:dyDescent="0.25">
      <c r="A581" s="712"/>
      <c r="B581" s="268">
        <v>101.2</v>
      </c>
      <c r="C581" s="508" t="s">
        <v>1034</v>
      </c>
      <c r="D581" s="557"/>
      <c r="E581" s="510">
        <v>90</v>
      </c>
      <c r="F581" s="388">
        <v>40</v>
      </c>
      <c r="G581" s="830">
        <v>50</v>
      </c>
    </row>
    <row r="582" spans="1:7" ht="13.5" customHeight="1" thickBot="1" x14ac:dyDescent="0.3">
      <c r="A582" s="695">
        <v>102</v>
      </c>
      <c r="B582" s="418">
        <v>1422054</v>
      </c>
      <c r="C582" s="511" t="s">
        <v>191</v>
      </c>
      <c r="D582" s="442" t="s">
        <v>5</v>
      </c>
      <c r="E582" s="504" t="s">
        <v>4</v>
      </c>
      <c r="F582" s="421"/>
      <c r="G582" s="686"/>
    </row>
    <row r="583" spans="1:7" ht="13.5" customHeight="1" thickTop="1" x14ac:dyDescent="0.25">
      <c r="A583" s="704" t="s">
        <v>4</v>
      </c>
      <c r="B583" s="267">
        <v>102.1</v>
      </c>
      <c r="C583" s="505" t="s">
        <v>16</v>
      </c>
      <c r="D583" s="515" t="s">
        <v>7</v>
      </c>
      <c r="E583" s="507">
        <v>600</v>
      </c>
      <c r="F583" s="354">
        <v>200</v>
      </c>
      <c r="G583" s="692">
        <v>220</v>
      </c>
    </row>
    <row r="584" spans="1:7" ht="13.5" customHeight="1" x14ac:dyDescent="0.25">
      <c r="A584" s="700" t="s">
        <v>4</v>
      </c>
      <c r="B584" s="268">
        <v>102.2</v>
      </c>
      <c r="C584" s="508" t="s">
        <v>17</v>
      </c>
      <c r="D584" s="340" t="s">
        <v>7</v>
      </c>
      <c r="E584" s="510">
        <v>140</v>
      </c>
      <c r="F584" s="355">
        <v>50</v>
      </c>
      <c r="G584" s="699">
        <v>50</v>
      </c>
    </row>
    <row r="585" spans="1:7" ht="30.75" thickBot="1" x14ac:dyDescent="0.3">
      <c r="A585" s="695">
        <v>103</v>
      </c>
      <c r="B585" s="418">
        <v>1422286</v>
      </c>
      <c r="C585" s="871" t="s">
        <v>1398</v>
      </c>
      <c r="D585" s="442" t="s">
        <v>5</v>
      </c>
      <c r="E585" s="504" t="s">
        <v>4</v>
      </c>
      <c r="F585" s="421"/>
      <c r="G585" s="686"/>
    </row>
    <row r="586" spans="1:7" ht="15.75" thickTop="1" x14ac:dyDescent="0.25">
      <c r="A586" s="704"/>
      <c r="B586" s="267">
        <v>103.1</v>
      </c>
      <c r="C586" s="513" t="s">
        <v>1397</v>
      </c>
      <c r="D586" s="513"/>
      <c r="E586" s="507">
        <v>9450</v>
      </c>
      <c r="F586" s="354">
        <v>10000</v>
      </c>
      <c r="G586" s="692">
        <v>11000</v>
      </c>
    </row>
    <row r="587" spans="1:7" x14ac:dyDescent="0.25">
      <c r="A587" s="698" t="s">
        <v>4</v>
      </c>
      <c r="B587" s="268">
        <v>103.2</v>
      </c>
      <c r="C587" s="505" t="s">
        <v>983</v>
      </c>
      <c r="D587" s="546" t="s">
        <v>7</v>
      </c>
      <c r="E587" s="507">
        <v>400</v>
      </c>
      <c r="F587" s="354">
        <v>160</v>
      </c>
      <c r="G587" s="692">
        <v>170</v>
      </c>
    </row>
    <row r="588" spans="1:7" x14ac:dyDescent="0.25">
      <c r="A588" s="689" t="s">
        <v>4</v>
      </c>
      <c r="B588" s="267">
        <v>103.3</v>
      </c>
      <c r="C588" s="508" t="s">
        <v>1435</v>
      </c>
      <c r="D588" s="547" t="s">
        <v>7</v>
      </c>
      <c r="E588" s="510">
        <v>150</v>
      </c>
      <c r="F588" s="355">
        <v>75</v>
      </c>
      <c r="G588" s="699">
        <v>80</v>
      </c>
    </row>
    <row r="589" spans="1:7" ht="15.75" thickBot="1" x14ac:dyDescent="0.3">
      <c r="A589" s="695">
        <v>104</v>
      </c>
      <c r="B589" s="418">
        <v>1422228</v>
      </c>
      <c r="C589" s="511" t="s">
        <v>1523</v>
      </c>
      <c r="D589" s="442" t="s">
        <v>5</v>
      </c>
      <c r="E589" s="504" t="s">
        <v>4</v>
      </c>
      <c r="F589" s="421"/>
      <c r="G589" s="686"/>
    </row>
    <row r="590" spans="1:7" ht="15" thickTop="1" x14ac:dyDescent="0.25">
      <c r="A590" s="698" t="s">
        <v>4</v>
      </c>
      <c r="B590" s="267">
        <v>104.1</v>
      </c>
      <c r="C590" s="513" t="s">
        <v>1166</v>
      </c>
      <c r="D590" s="534" t="s">
        <v>4</v>
      </c>
      <c r="E590" s="507">
        <v>600</v>
      </c>
      <c r="F590" s="354">
        <v>150</v>
      </c>
      <c r="G590" s="692">
        <v>150</v>
      </c>
    </row>
    <row r="591" spans="1:7" ht="15.75" thickBot="1" x14ac:dyDescent="0.3">
      <c r="A591" s="695">
        <v>105</v>
      </c>
      <c r="B591" s="418">
        <v>1422016</v>
      </c>
      <c r="C591" s="511" t="s">
        <v>192</v>
      </c>
      <c r="D591" s="442" t="s">
        <v>5</v>
      </c>
      <c r="E591" s="504" t="s">
        <v>4</v>
      </c>
      <c r="F591" s="421"/>
      <c r="G591" s="686"/>
    </row>
    <row r="592" spans="1:7" ht="15" thickTop="1" x14ac:dyDescent="0.25">
      <c r="A592" s="698" t="s">
        <v>4</v>
      </c>
      <c r="B592" s="267">
        <v>105.1</v>
      </c>
      <c r="C592" s="513" t="s">
        <v>1436</v>
      </c>
      <c r="D592" s="513" t="s">
        <v>7</v>
      </c>
      <c r="E592" s="507">
        <v>900</v>
      </c>
      <c r="F592" s="354">
        <v>310</v>
      </c>
      <c r="G592" s="692">
        <v>350</v>
      </c>
    </row>
    <row r="593" spans="1:7" ht="15.75" thickBot="1" x14ac:dyDescent="0.3">
      <c r="A593" s="695">
        <v>106</v>
      </c>
      <c r="B593" s="418">
        <v>1422050</v>
      </c>
      <c r="C593" s="511" t="s">
        <v>193</v>
      </c>
      <c r="D593" s="442" t="s">
        <v>5</v>
      </c>
      <c r="E593" s="504" t="s">
        <v>4</v>
      </c>
      <c r="F593" s="425"/>
      <c r="G593" s="686"/>
    </row>
    <row r="594" spans="1:7" ht="15.75" thickTop="1" x14ac:dyDescent="0.25">
      <c r="A594" s="704"/>
      <c r="B594" s="267">
        <v>106.1</v>
      </c>
      <c r="C594" s="505" t="s">
        <v>1101</v>
      </c>
      <c r="D594" s="368"/>
      <c r="E594" s="507">
        <v>1300</v>
      </c>
      <c r="F594" s="392">
        <v>570</v>
      </c>
      <c r="G594" s="692">
        <v>600</v>
      </c>
    </row>
    <row r="595" spans="1:7" ht="15" x14ac:dyDescent="0.25">
      <c r="A595" s="700" t="s">
        <v>4</v>
      </c>
      <c r="B595" s="268">
        <v>106.2</v>
      </c>
      <c r="C595" s="508" t="s">
        <v>984</v>
      </c>
      <c r="D595" s="333" t="s">
        <v>7</v>
      </c>
      <c r="E595" s="510">
        <v>600</v>
      </c>
      <c r="F595" s="379">
        <v>490</v>
      </c>
      <c r="G595" s="692">
        <v>500</v>
      </c>
    </row>
    <row r="596" spans="1:7" ht="15" x14ac:dyDescent="0.25">
      <c r="A596" s="700"/>
      <c r="B596" s="267">
        <v>106.3</v>
      </c>
      <c r="C596" s="508" t="s">
        <v>985</v>
      </c>
      <c r="D596" s="333" t="s">
        <v>7</v>
      </c>
      <c r="E596" s="510">
        <v>350</v>
      </c>
      <c r="F596" s="379">
        <v>300</v>
      </c>
      <c r="G596" s="692">
        <v>300</v>
      </c>
    </row>
    <row r="597" spans="1:7" ht="15.75" thickBot="1" x14ac:dyDescent="0.3">
      <c r="A597" s="695">
        <v>107</v>
      </c>
      <c r="B597" s="418">
        <v>1422229</v>
      </c>
      <c r="C597" s="511" t="s">
        <v>1345</v>
      </c>
      <c r="D597" s="442" t="s">
        <v>5</v>
      </c>
      <c r="E597" s="504" t="s">
        <v>4</v>
      </c>
      <c r="F597" s="421"/>
      <c r="G597" s="686"/>
    </row>
    <row r="598" spans="1:7" ht="15.75" thickTop="1" x14ac:dyDescent="0.25">
      <c r="A598" s="704" t="s">
        <v>4</v>
      </c>
      <c r="B598" s="272">
        <v>107.1</v>
      </c>
      <c r="C598" s="505" t="s">
        <v>990</v>
      </c>
      <c r="D598" s="546"/>
      <c r="E598" s="829">
        <v>2100</v>
      </c>
      <c r="F598" s="392">
        <v>520</v>
      </c>
      <c r="G598" s="692">
        <v>520</v>
      </c>
    </row>
    <row r="599" spans="1:7" ht="15" x14ac:dyDescent="0.25">
      <c r="A599" s="700" t="s">
        <v>4</v>
      </c>
      <c r="B599" s="273">
        <v>107.2</v>
      </c>
      <c r="C599" s="505" t="s">
        <v>1000</v>
      </c>
      <c r="D599" s="546" t="s">
        <v>7</v>
      </c>
      <c r="E599" s="529">
        <v>1000</v>
      </c>
      <c r="F599" s="392">
        <v>390</v>
      </c>
      <c r="G599" s="692">
        <v>390</v>
      </c>
    </row>
    <row r="600" spans="1:7" ht="15" x14ac:dyDescent="0.25">
      <c r="A600" s="710"/>
      <c r="B600" s="272">
        <v>107.3</v>
      </c>
      <c r="C600" s="508" t="s">
        <v>1001</v>
      </c>
      <c r="D600" s="547" t="s">
        <v>4</v>
      </c>
      <c r="E600" s="529">
        <v>400</v>
      </c>
      <c r="F600" s="379">
        <v>155</v>
      </c>
      <c r="G600" s="692">
        <v>155</v>
      </c>
    </row>
    <row r="601" spans="1:7" ht="18.75" customHeight="1" x14ac:dyDescent="0.25">
      <c r="A601" s="710"/>
      <c r="B601" s="273">
        <v>107.4</v>
      </c>
      <c r="C601" s="508" t="s">
        <v>1002</v>
      </c>
      <c r="D601" s="547" t="s">
        <v>4</v>
      </c>
      <c r="E601" s="529">
        <v>100</v>
      </c>
      <c r="F601" s="379">
        <v>40</v>
      </c>
      <c r="G601" s="692">
        <v>50</v>
      </c>
    </row>
    <row r="602" spans="1:7" ht="15.75" thickBot="1" x14ac:dyDescent="0.3">
      <c r="A602" s="695">
        <v>108</v>
      </c>
      <c r="B602" s="418">
        <v>1422285</v>
      </c>
      <c r="C602" s="511" t="s">
        <v>194</v>
      </c>
      <c r="D602" s="442" t="s">
        <v>5</v>
      </c>
      <c r="E602" s="504" t="s">
        <v>4</v>
      </c>
      <c r="F602" s="425"/>
      <c r="G602" s="686"/>
    </row>
    <row r="603" spans="1:7" ht="15" thickTop="1" x14ac:dyDescent="0.25">
      <c r="A603" s="698" t="s">
        <v>4</v>
      </c>
      <c r="B603" s="267">
        <v>108.1</v>
      </c>
      <c r="C603" s="505" t="s">
        <v>986</v>
      </c>
      <c r="D603" s="515" t="s">
        <v>7</v>
      </c>
      <c r="E603" s="507">
        <v>1400</v>
      </c>
      <c r="F603" s="354">
        <v>450</v>
      </c>
      <c r="G603" s="692">
        <v>500</v>
      </c>
    </row>
    <row r="604" spans="1:7" x14ac:dyDescent="0.25">
      <c r="A604" s="689" t="s">
        <v>4</v>
      </c>
      <c r="B604" s="268">
        <v>108.2</v>
      </c>
      <c r="C604" s="508" t="s">
        <v>987</v>
      </c>
      <c r="D604" s="340" t="s">
        <v>7</v>
      </c>
      <c r="E604" s="510">
        <v>900</v>
      </c>
      <c r="F604" s="354">
        <v>300</v>
      </c>
      <c r="G604" s="692">
        <v>350</v>
      </c>
    </row>
    <row r="605" spans="1:7" ht="28.5" x14ac:dyDescent="0.25">
      <c r="A605" s="689" t="s">
        <v>4</v>
      </c>
      <c r="B605" s="267">
        <v>108.3</v>
      </c>
      <c r="C605" s="508" t="s">
        <v>988</v>
      </c>
      <c r="D605" s="340" t="s">
        <v>7</v>
      </c>
      <c r="E605" s="510">
        <v>400</v>
      </c>
      <c r="F605" s="354">
        <v>150</v>
      </c>
      <c r="G605" s="692">
        <v>150</v>
      </c>
    </row>
    <row r="606" spans="1:7" x14ac:dyDescent="0.25">
      <c r="A606" s="689" t="s">
        <v>4</v>
      </c>
      <c r="B606" s="268">
        <v>108.4</v>
      </c>
      <c r="C606" s="508" t="s">
        <v>989</v>
      </c>
      <c r="D606" s="340" t="s">
        <v>7</v>
      </c>
      <c r="E606" s="510">
        <v>320</v>
      </c>
      <c r="F606" s="354">
        <v>150</v>
      </c>
      <c r="G606" s="692">
        <v>150</v>
      </c>
    </row>
    <row r="607" spans="1:7" ht="15.75" thickBot="1" x14ac:dyDescent="0.3">
      <c r="A607" s="695">
        <v>109</v>
      </c>
      <c r="B607" s="418">
        <v>1422285</v>
      </c>
      <c r="C607" s="448" t="s">
        <v>1555</v>
      </c>
      <c r="D607" s="442" t="s">
        <v>5</v>
      </c>
      <c r="E607" s="504"/>
      <c r="F607" s="421"/>
      <c r="G607" s="686"/>
    </row>
    <row r="608" spans="1:7" ht="15" thickTop="1" x14ac:dyDescent="0.25">
      <c r="A608" s="698"/>
      <c r="B608" s="267">
        <v>109.1</v>
      </c>
      <c r="C608" s="505" t="s">
        <v>1109</v>
      </c>
      <c r="D608" s="327"/>
      <c r="E608" s="507">
        <v>3750</v>
      </c>
      <c r="F608" s="354">
        <v>1300</v>
      </c>
      <c r="G608" s="692">
        <v>1300</v>
      </c>
    </row>
    <row r="609" spans="1:7" x14ac:dyDescent="0.25">
      <c r="A609" s="689"/>
      <c r="B609" s="268">
        <v>109.2</v>
      </c>
      <c r="C609" s="508" t="s">
        <v>1136</v>
      </c>
      <c r="D609" s="326"/>
      <c r="E609" s="510">
        <v>2500</v>
      </c>
      <c r="F609" s="355">
        <v>900</v>
      </c>
      <c r="G609" s="699">
        <v>900</v>
      </c>
    </row>
    <row r="610" spans="1:7" x14ac:dyDescent="0.25">
      <c r="A610" s="689"/>
      <c r="B610" s="268">
        <v>109.3</v>
      </c>
      <c r="C610" s="508" t="s">
        <v>1111</v>
      </c>
      <c r="D610" s="326"/>
      <c r="E610" s="510">
        <v>1500</v>
      </c>
      <c r="F610" s="355">
        <v>650</v>
      </c>
      <c r="G610" s="699">
        <v>650</v>
      </c>
    </row>
    <row r="611" spans="1:7" ht="15.75" thickBot="1" x14ac:dyDescent="0.3">
      <c r="A611" s="695">
        <v>110</v>
      </c>
      <c r="B611" s="418">
        <v>1422051</v>
      </c>
      <c r="C611" s="511" t="s">
        <v>1169</v>
      </c>
      <c r="D611" s="442" t="s">
        <v>5</v>
      </c>
      <c r="E611" s="504" t="s">
        <v>4</v>
      </c>
      <c r="F611" s="421"/>
      <c r="G611" s="686"/>
    </row>
    <row r="612" spans="1:7" ht="15" thickTop="1" x14ac:dyDescent="0.25">
      <c r="A612" s="698"/>
      <c r="B612" s="267">
        <v>110.1</v>
      </c>
      <c r="C612" s="513" t="s">
        <v>195</v>
      </c>
      <c r="D612" s="534" t="s">
        <v>7</v>
      </c>
      <c r="E612" s="507">
        <v>210</v>
      </c>
      <c r="F612" s="354">
        <v>75</v>
      </c>
      <c r="G612" s="692">
        <v>80</v>
      </c>
    </row>
    <row r="613" spans="1:7" x14ac:dyDescent="0.25">
      <c r="A613" s="689" t="s">
        <v>4</v>
      </c>
      <c r="B613" s="268">
        <v>110.2</v>
      </c>
      <c r="C613" s="292" t="s">
        <v>196</v>
      </c>
      <c r="D613" s="557" t="s">
        <v>7</v>
      </c>
      <c r="E613" s="510">
        <v>130</v>
      </c>
      <c r="F613" s="354">
        <v>50</v>
      </c>
      <c r="G613" s="692">
        <v>50</v>
      </c>
    </row>
    <row r="614" spans="1:7" x14ac:dyDescent="0.25">
      <c r="A614" s="689" t="s">
        <v>4</v>
      </c>
      <c r="B614" s="268">
        <v>110.3</v>
      </c>
      <c r="C614" s="292" t="s">
        <v>197</v>
      </c>
      <c r="D614" s="557" t="s">
        <v>7</v>
      </c>
      <c r="E614" s="510">
        <v>60</v>
      </c>
      <c r="F614" s="354">
        <v>30</v>
      </c>
      <c r="G614" s="692">
        <v>35</v>
      </c>
    </row>
    <row r="615" spans="1:7" ht="15.75" thickBot="1" x14ac:dyDescent="0.3">
      <c r="A615" s="695">
        <v>111</v>
      </c>
      <c r="B615" s="418">
        <v>1422231</v>
      </c>
      <c r="C615" s="511" t="s">
        <v>198</v>
      </c>
      <c r="D615" s="442" t="s">
        <v>5</v>
      </c>
      <c r="E615" s="504" t="s">
        <v>4</v>
      </c>
      <c r="F615" s="420"/>
      <c r="G615" s="686"/>
    </row>
    <row r="616" spans="1:7" ht="29.25" thickTop="1" x14ac:dyDescent="0.25">
      <c r="A616" s="698" t="s">
        <v>4</v>
      </c>
      <c r="B616" s="267">
        <v>111.1</v>
      </c>
      <c r="C616" s="513" t="s">
        <v>199</v>
      </c>
      <c r="D616" s="368" t="s">
        <v>7</v>
      </c>
      <c r="E616" s="507">
        <v>2800</v>
      </c>
      <c r="F616" s="354">
        <v>650</v>
      </c>
      <c r="G616" s="692">
        <v>750</v>
      </c>
    </row>
    <row r="617" spans="1:7" x14ac:dyDescent="0.25">
      <c r="A617" s="689" t="s">
        <v>4</v>
      </c>
      <c r="B617" s="268">
        <v>111.2</v>
      </c>
      <c r="C617" s="292" t="s">
        <v>200</v>
      </c>
      <c r="D617" s="333" t="s">
        <v>7</v>
      </c>
      <c r="E617" s="510">
        <v>2100</v>
      </c>
      <c r="F617" s="354">
        <v>460</v>
      </c>
      <c r="G617" s="692">
        <v>500</v>
      </c>
    </row>
    <row r="618" spans="1:7" x14ac:dyDescent="0.25">
      <c r="A618" s="689" t="s">
        <v>4</v>
      </c>
      <c r="B618" s="267">
        <v>111.3</v>
      </c>
      <c r="C618" s="292" t="s">
        <v>201</v>
      </c>
      <c r="D618" s="333" t="s">
        <v>7</v>
      </c>
      <c r="E618" s="510">
        <v>1000</v>
      </c>
      <c r="F618" s="354">
        <v>420</v>
      </c>
      <c r="G618" s="692">
        <v>450</v>
      </c>
    </row>
    <row r="619" spans="1:7" x14ac:dyDescent="0.25">
      <c r="A619" s="712"/>
      <c r="B619" s="268">
        <v>111.4</v>
      </c>
      <c r="C619" s="530" t="s">
        <v>1437</v>
      </c>
      <c r="D619" s="651"/>
      <c r="E619" s="545">
        <v>300</v>
      </c>
      <c r="F619" s="354">
        <v>150</v>
      </c>
      <c r="G619" s="692">
        <v>170</v>
      </c>
    </row>
    <row r="620" spans="1:7" x14ac:dyDescent="0.25">
      <c r="A620" s="712"/>
      <c r="B620" s="267">
        <v>111.5</v>
      </c>
      <c r="C620" s="530" t="s">
        <v>1438</v>
      </c>
      <c r="D620" s="651"/>
      <c r="E620" s="545">
        <v>190</v>
      </c>
      <c r="F620" s="355">
        <v>100</v>
      </c>
      <c r="G620" s="699">
        <v>110</v>
      </c>
    </row>
    <row r="621" spans="1:7" ht="15.75" thickBot="1" x14ac:dyDescent="0.3">
      <c r="A621" s="695">
        <v>112</v>
      </c>
      <c r="B621" s="418">
        <v>1422232</v>
      </c>
      <c r="C621" s="511" t="s">
        <v>202</v>
      </c>
      <c r="D621" s="442" t="s">
        <v>5</v>
      </c>
      <c r="E621" s="504" t="s">
        <v>4</v>
      </c>
      <c r="F621" s="421"/>
      <c r="G621" s="686"/>
    </row>
    <row r="622" spans="1:7" ht="15" thickTop="1" x14ac:dyDescent="0.25">
      <c r="A622" s="698" t="s">
        <v>4</v>
      </c>
      <c r="B622" s="267">
        <v>112.1</v>
      </c>
      <c r="C622" s="505" t="s">
        <v>72</v>
      </c>
      <c r="D622" s="515" t="s">
        <v>7</v>
      </c>
      <c r="E622" s="507">
        <v>600</v>
      </c>
      <c r="F622" s="354">
        <v>250</v>
      </c>
      <c r="G622" s="692">
        <v>300</v>
      </c>
    </row>
    <row r="623" spans="1:7" x14ac:dyDescent="0.25">
      <c r="A623" s="689" t="s">
        <v>4</v>
      </c>
      <c r="B623" s="268">
        <v>112.2</v>
      </c>
      <c r="C623" s="508" t="s">
        <v>203</v>
      </c>
      <c r="D623" s="340" t="s">
        <v>7</v>
      </c>
      <c r="E623" s="510">
        <v>350</v>
      </c>
      <c r="F623" s="354">
        <v>150</v>
      </c>
      <c r="G623" s="692">
        <v>170</v>
      </c>
    </row>
    <row r="624" spans="1:7" x14ac:dyDescent="0.25">
      <c r="A624" s="689" t="s">
        <v>4</v>
      </c>
      <c r="B624" s="267">
        <v>112.3</v>
      </c>
      <c r="C624" s="508" t="s">
        <v>204</v>
      </c>
      <c r="D624" s="340" t="s">
        <v>7</v>
      </c>
      <c r="E624" s="510">
        <v>130</v>
      </c>
      <c r="F624" s="354">
        <v>50</v>
      </c>
      <c r="G624" s="692">
        <v>55</v>
      </c>
    </row>
    <row r="625" spans="1:7" x14ac:dyDescent="0.25">
      <c r="A625" s="689" t="s">
        <v>4</v>
      </c>
      <c r="B625" s="268">
        <v>112.4</v>
      </c>
      <c r="C625" s="521" t="s">
        <v>205</v>
      </c>
      <c r="D625" s="340" t="s">
        <v>7</v>
      </c>
      <c r="E625" s="510">
        <v>50</v>
      </c>
      <c r="F625" s="354">
        <v>20</v>
      </c>
      <c r="G625" s="692">
        <v>20</v>
      </c>
    </row>
    <row r="626" spans="1:7" ht="15.75" thickBot="1" x14ac:dyDescent="0.3">
      <c r="A626" s="695">
        <v>113</v>
      </c>
      <c r="B626" s="418">
        <v>1422079</v>
      </c>
      <c r="C626" s="511" t="s">
        <v>207</v>
      </c>
      <c r="D626" s="442" t="s">
        <v>5</v>
      </c>
      <c r="E626" s="504" t="s">
        <v>4</v>
      </c>
      <c r="F626" s="421"/>
      <c r="G626" s="686"/>
    </row>
    <row r="627" spans="1:7" ht="15" thickTop="1" x14ac:dyDescent="0.25">
      <c r="A627" s="698" t="s">
        <v>4</v>
      </c>
      <c r="B627" s="272">
        <v>113.1</v>
      </c>
      <c r="C627" s="505" t="s">
        <v>105</v>
      </c>
      <c r="D627" s="339" t="s">
        <v>7</v>
      </c>
      <c r="E627" s="872">
        <v>100000</v>
      </c>
      <c r="F627" s="354">
        <v>40000</v>
      </c>
      <c r="G627" s="692">
        <v>45000</v>
      </c>
    </row>
    <row r="628" spans="1:7" ht="15" x14ac:dyDescent="0.25">
      <c r="A628" s="700" t="s">
        <v>4</v>
      </c>
      <c r="B628" s="273">
        <v>113.2</v>
      </c>
      <c r="C628" s="508" t="s">
        <v>150</v>
      </c>
      <c r="D628" s="332" t="s">
        <v>7</v>
      </c>
      <c r="E628" s="510">
        <v>60000</v>
      </c>
      <c r="F628" s="354">
        <v>15240</v>
      </c>
      <c r="G628" s="692">
        <v>17000</v>
      </c>
    </row>
    <row r="629" spans="1:7" ht="15" x14ac:dyDescent="0.25">
      <c r="A629" s="710"/>
      <c r="B629" s="272">
        <v>113.3</v>
      </c>
      <c r="C629" s="508" t="s">
        <v>990</v>
      </c>
      <c r="D629" s="341"/>
      <c r="E629" s="510">
        <v>15000</v>
      </c>
      <c r="F629" s="354">
        <v>7125</v>
      </c>
      <c r="G629" s="692">
        <v>8000</v>
      </c>
    </row>
    <row r="630" spans="1:7" ht="30.75" thickBot="1" x14ac:dyDescent="0.3">
      <c r="A630" s="695">
        <v>114</v>
      </c>
      <c r="B630" s="418">
        <v>1422235</v>
      </c>
      <c r="C630" s="511" t="s">
        <v>208</v>
      </c>
      <c r="D630" s="442" t="s">
        <v>5</v>
      </c>
      <c r="E630" s="504" t="s">
        <v>4</v>
      </c>
      <c r="F630" s="444"/>
      <c r="G630" s="686"/>
    </row>
    <row r="631" spans="1:7" ht="29.25" thickTop="1" x14ac:dyDescent="0.25">
      <c r="A631" s="704"/>
      <c r="B631" s="267">
        <v>114.1</v>
      </c>
      <c r="C631" s="505" t="s">
        <v>1097</v>
      </c>
      <c r="D631" s="368"/>
      <c r="E631" s="507">
        <v>2100</v>
      </c>
      <c r="F631" s="354">
        <v>700</v>
      </c>
      <c r="G631" s="692">
        <v>750</v>
      </c>
    </row>
    <row r="632" spans="1:7" ht="15" x14ac:dyDescent="0.25">
      <c r="A632" s="700"/>
      <c r="B632" s="268">
        <v>114.2</v>
      </c>
      <c r="C632" s="508" t="s">
        <v>1098</v>
      </c>
      <c r="D632" s="333"/>
      <c r="E632" s="510">
        <v>600</v>
      </c>
      <c r="F632" s="355">
        <v>250</v>
      </c>
      <c r="G632" s="699">
        <v>300</v>
      </c>
    </row>
    <row r="633" spans="1:7" x14ac:dyDescent="0.25">
      <c r="A633" s="689" t="s">
        <v>4</v>
      </c>
      <c r="B633" s="267">
        <v>114.3</v>
      </c>
      <c r="C633" s="505" t="s">
        <v>209</v>
      </c>
      <c r="D633" s="368" t="s">
        <v>4</v>
      </c>
      <c r="E633" s="510">
        <v>350</v>
      </c>
      <c r="F633" s="354">
        <v>150</v>
      </c>
      <c r="G633" s="692">
        <v>170</v>
      </c>
    </row>
    <row r="634" spans="1:7" x14ac:dyDescent="0.25">
      <c r="A634" s="689" t="s">
        <v>4</v>
      </c>
      <c r="B634" s="268">
        <v>114.4</v>
      </c>
      <c r="C634" s="508" t="s">
        <v>210</v>
      </c>
      <c r="D634" s="340" t="s">
        <v>4</v>
      </c>
      <c r="E634" s="510">
        <v>280</v>
      </c>
      <c r="F634" s="354">
        <v>100</v>
      </c>
      <c r="G634" s="692">
        <v>100</v>
      </c>
    </row>
    <row r="635" spans="1:7" x14ac:dyDescent="0.25">
      <c r="A635" s="689" t="s">
        <v>4</v>
      </c>
      <c r="B635" s="267">
        <v>114.5</v>
      </c>
      <c r="C635" s="508" t="s">
        <v>211</v>
      </c>
      <c r="D635" s="340" t="s">
        <v>4</v>
      </c>
      <c r="E635" s="510">
        <v>180</v>
      </c>
      <c r="F635" s="354">
        <v>50</v>
      </c>
      <c r="G635" s="692">
        <v>50</v>
      </c>
    </row>
    <row r="636" spans="1:7" ht="15.75" thickBot="1" x14ac:dyDescent="0.3">
      <c r="A636" s="695">
        <v>115</v>
      </c>
      <c r="B636" s="439">
        <v>1422045</v>
      </c>
      <c r="C636" s="433" t="s">
        <v>1556</v>
      </c>
      <c r="D636" s="442"/>
      <c r="E636" s="504"/>
      <c r="F636" s="421"/>
      <c r="G636" s="686"/>
    </row>
    <row r="637" spans="1:7" ht="15" thickTop="1" x14ac:dyDescent="0.25">
      <c r="A637" s="698"/>
      <c r="B637" s="267">
        <v>115.1</v>
      </c>
      <c r="C637" s="505" t="s">
        <v>1109</v>
      </c>
      <c r="D637" s="506"/>
      <c r="E637" s="507">
        <v>750</v>
      </c>
      <c r="F637" s="354">
        <v>300</v>
      </c>
      <c r="G637" s="692">
        <v>300</v>
      </c>
    </row>
    <row r="638" spans="1:7" x14ac:dyDescent="0.25">
      <c r="A638" s="689"/>
      <c r="B638" s="268">
        <v>115.2</v>
      </c>
      <c r="C638" s="508" t="s">
        <v>1136</v>
      </c>
      <c r="D638" s="509"/>
      <c r="E638" s="510">
        <v>450</v>
      </c>
      <c r="F638" s="355">
        <v>200</v>
      </c>
      <c r="G638" s="699">
        <v>200</v>
      </c>
    </row>
    <row r="639" spans="1:7" x14ac:dyDescent="0.25">
      <c r="A639" s="689"/>
      <c r="B639" s="268">
        <v>115.3</v>
      </c>
      <c r="C639" s="508" t="s">
        <v>1111</v>
      </c>
      <c r="D639" s="509"/>
      <c r="E639" s="510">
        <v>150</v>
      </c>
      <c r="F639" s="355">
        <v>70</v>
      </c>
      <c r="G639" s="699">
        <v>70</v>
      </c>
    </row>
    <row r="640" spans="1:7" ht="15.75" thickBot="1" x14ac:dyDescent="0.3">
      <c r="A640" s="695">
        <v>116</v>
      </c>
      <c r="B640" s="418">
        <v>1422237</v>
      </c>
      <c r="C640" s="511" t="s">
        <v>1524</v>
      </c>
      <c r="D640" s="512" t="s">
        <v>5</v>
      </c>
      <c r="E640" s="504"/>
      <c r="F640" s="421"/>
      <c r="G640" s="686"/>
    </row>
    <row r="641" spans="1:7" ht="15.75" thickTop="1" x14ac:dyDescent="0.25">
      <c r="A641" s="704" t="s">
        <v>4</v>
      </c>
      <c r="B641" s="267">
        <v>116.1</v>
      </c>
      <c r="C641" s="513" t="s">
        <v>212</v>
      </c>
      <c r="D641" s="368" t="s">
        <v>7</v>
      </c>
      <c r="E641" s="507">
        <v>210</v>
      </c>
      <c r="F641" s="354">
        <v>75</v>
      </c>
      <c r="G641" s="692">
        <v>75</v>
      </c>
    </row>
    <row r="642" spans="1:7" ht="15" x14ac:dyDescent="0.25">
      <c r="A642" s="700" t="s">
        <v>4</v>
      </c>
      <c r="B642" s="268">
        <v>11.2</v>
      </c>
      <c r="C642" s="292" t="s">
        <v>213</v>
      </c>
      <c r="D642" s="333" t="s">
        <v>7</v>
      </c>
      <c r="E642" s="510">
        <v>170</v>
      </c>
      <c r="F642" s="354">
        <v>55</v>
      </c>
      <c r="G642" s="692">
        <v>55</v>
      </c>
    </row>
    <row r="643" spans="1:7" ht="15" x14ac:dyDescent="0.25">
      <c r="A643" s="700" t="s">
        <v>4</v>
      </c>
      <c r="B643" s="268">
        <v>116.3</v>
      </c>
      <c r="C643" s="292" t="s">
        <v>190</v>
      </c>
      <c r="D643" s="333" t="s">
        <v>7</v>
      </c>
      <c r="E643" s="510">
        <v>130</v>
      </c>
      <c r="F643" s="354">
        <v>40</v>
      </c>
      <c r="G643" s="692">
        <v>45</v>
      </c>
    </row>
    <row r="644" spans="1:7" ht="30.75" thickBot="1" x14ac:dyDescent="0.3">
      <c r="A644" s="695">
        <v>117</v>
      </c>
      <c r="B644" s="418">
        <v>1422127</v>
      </c>
      <c r="C644" s="511" t="s">
        <v>214</v>
      </c>
      <c r="D644" s="442" t="s">
        <v>215</v>
      </c>
      <c r="E644" s="504" t="s">
        <v>4</v>
      </c>
      <c r="F644" s="420"/>
      <c r="G644" s="686"/>
    </row>
    <row r="645" spans="1:7" ht="15" thickTop="1" x14ac:dyDescent="0.25">
      <c r="A645" s="698" t="s">
        <v>4</v>
      </c>
      <c r="B645" s="267">
        <v>117.1</v>
      </c>
      <c r="C645" s="513" t="s">
        <v>216</v>
      </c>
      <c r="D645" s="368" t="s">
        <v>4</v>
      </c>
      <c r="E645" s="507">
        <v>500</v>
      </c>
      <c r="F645" s="354">
        <v>500</v>
      </c>
      <c r="G645" s="692">
        <v>500</v>
      </c>
    </row>
    <row r="646" spans="1:7" x14ac:dyDescent="0.25">
      <c r="A646" s="689" t="s">
        <v>4</v>
      </c>
      <c r="B646" s="268">
        <v>117.2</v>
      </c>
      <c r="C646" s="292" t="s">
        <v>217</v>
      </c>
      <c r="D646" s="333" t="s">
        <v>4</v>
      </c>
      <c r="E646" s="510">
        <v>420</v>
      </c>
      <c r="F646" s="355">
        <v>250</v>
      </c>
      <c r="G646" s="699">
        <v>300</v>
      </c>
    </row>
    <row r="647" spans="1:7" x14ac:dyDescent="0.25">
      <c r="A647" s="689" t="s">
        <v>4</v>
      </c>
      <c r="B647" s="268">
        <v>117.3</v>
      </c>
      <c r="C647" s="292" t="s">
        <v>218</v>
      </c>
      <c r="D647" s="333" t="s">
        <v>4</v>
      </c>
      <c r="E647" s="510">
        <v>140</v>
      </c>
      <c r="F647" s="355">
        <v>100</v>
      </c>
      <c r="G647" s="699">
        <v>120</v>
      </c>
    </row>
    <row r="648" spans="1:7" ht="30.75" thickBot="1" x14ac:dyDescent="0.3">
      <c r="A648" s="695">
        <v>118</v>
      </c>
      <c r="B648" s="418">
        <v>1422127</v>
      </c>
      <c r="C648" s="511" t="s">
        <v>219</v>
      </c>
      <c r="D648" s="442" t="s">
        <v>5</v>
      </c>
      <c r="E648" s="514" t="s">
        <v>4</v>
      </c>
      <c r="F648" s="421"/>
      <c r="G648" s="686" t="s">
        <v>1660</v>
      </c>
    </row>
    <row r="649" spans="1:7" ht="15.75" thickTop="1" x14ac:dyDescent="0.25">
      <c r="A649" s="704" t="s">
        <v>4</v>
      </c>
      <c r="B649" s="267">
        <v>118.1</v>
      </c>
      <c r="C649" s="513" t="s">
        <v>220</v>
      </c>
      <c r="D649" s="327" t="s">
        <v>7</v>
      </c>
      <c r="E649" s="507">
        <v>280</v>
      </c>
      <c r="F649" s="354">
        <v>200</v>
      </c>
      <c r="G649" s="692">
        <v>220</v>
      </c>
    </row>
    <row r="650" spans="1:7" ht="15" x14ac:dyDescent="0.25">
      <c r="A650" s="700" t="s">
        <v>4</v>
      </c>
      <c r="B650" s="268">
        <v>118.2</v>
      </c>
      <c r="C650" s="292" t="s">
        <v>217</v>
      </c>
      <c r="D650" s="326" t="s">
        <v>7</v>
      </c>
      <c r="E650" s="510">
        <v>210</v>
      </c>
      <c r="F650" s="355">
        <v>150</v>
      </c>
      <c r="G650" s="699">
        <v>170</v>
      </c>
    </row>
    <row r="651" spans="1:7" ht="15" x14ac:dyDescent="0.25">
      <c r="A651" s="700" t="s">
        <v>4</v>
      </c>
      <c r="B651" s="267">
        <v>118.3</v>
      </c>
      <c r="C651" s="292" t="s">
        <v>221</v>
      </c>
      <c r="D651" s="326" t="s">
        <v>7</v>
      </c>
      <c r="E651" s="510">
        <v>100</v>
      </c>
      <c r="F651" s="355">
        <v>75</v>
      </c>
      <c r="G651" s="699">
        <v>80</v>
      </c>
    </row>
    <row r="652" spans="1:7" ht="15.75" thickBot="1" x14ac:dyDescent="0.3">
      <c r="A652" s="695">
        <v>119</v>
      </c>
      <c r="B652" s="418">
        <v>1422240</v>
      </c>
      <c r="C652" s="511" t="s">
        <v>222</v>
      </c>
      <c r="D652" s="442" t="s">
        <v>5</v>
      </c>
      <c r="E652" s="504" t="s">
        <v>4</v>
      </c>
      <c r="F652" s="421"/>
      <c r="G652" s="686"/>
    </row>
    <row r="653" spans="1:7" ht="15" thickTop="1" x14ac:dyDescent="0.25">
      <c r="A653" s="698"/>
      <c r="B653" s="272">
        <v>119.1</v>
      </c>
      <c r="C653" s="505" t="s">
        <v>991</v>
      </c>
      <c r="D653" s="515" t="s">
        <v>4</v>
      </c>
      <c r="E653" s="507">
        <v>26000</v>
      </c>
      <c r="F653" s="354">
        <v>15000</v>
      </c>
      <c r="G653" s="692">
        <v>17000</v>
      </c>
    </row>
    <row r="654" spans="1:7" ht="28.5" x14ac:dyDescent="0.25">
      <c r="A654" s="689" t="s">
        <v>4</v>
      </c>
      <c r="B654" s="273">
        <v>119.2</v>
      </c>
      <c r="C654" s="508" t="s">
        <v>992</v>
      </c>
      <c r="D654" s="340" t="s">
        <v>7</v>
      </c>
      <c r="E654" s="510">
        <v>18000</v>
      </c>
      <c r="F654" s="354">
        <v>7830</v>
      </c>
      <c r="G654" s="692">
        <v>8500</v>
      </c>
    </row>
    <row r="655" spans="1:7" ht="28.5" x14ac:dyDescent="0.25">
      <c r="A655" s="689" t="s">
        <v>4</v>
      </c>
      <c r="B655" s="272">
        <v>119.3</v>
      </c>
      <c r="C655" s="508" t="s">
        <v>993</v>
      </c>
      <c r="D655" s="340" t="s">
        <v>7</v>
      </c>
      <c r="E655" s="510">
        <v>14000</v>
      </c>
      <c r="F655" s="354">
        <v>6700</v>
      </c>
      <c r="G655" s="692">
        <v>7200</v>
      </c>
    </row>
    <row r="656" spans="1:7" ht="28.5" x14ac:dyDescent="0.25">
      <c r="A656" s="689" t="s">
        <v>4</v>
      </c>
      <c r="B656" s="273">
        <v>119.4</v>
      </c>
      <c r="C656" s="508" t="s">
        <v>994</v>
      </c>
      <c r="D656" s="340" t="s">
        <v>7</v>
      </c>
      <c r="E656" s="510">
        <v>18000</v>
      </c>
      <c r="F656" s="354">
        <v>7830</v>
      </c>
      <c r="G656" s="692">
        <v>8500</v>
      </c>
    </row>
    <row r="657" spans="1:7" ht="28.5" x14ac:dyDescent="0.25">
      <c r="A657" s="689" t="s">
        <v>4</v>
      </c>
      <c r="B657" s="272">
        <v>119.5</v>
      </c>
      <c r="C657" s="508" t="s">
        <v>995</v>
      </c>
      <c r="D657" s="340" t="s">
        <v>7</v>
      </c>
      <c r="E657" s="510">
        <v>9100</v>
      </c>
      <c r="F657" s="354">
        <v>4000</v>
      </c>
      <c r="G657" s="692">
        <v>4500</v>
      </c>
    </row>
    <row r="658" spans="1:7" ht="15.75" thickBot="1" x14ac:dyDescent="0.3">
      <c r="A658" s="695">
        <v>120</v>
      </c>
      <c r="B658" s="418">
        <v>1422241</v>
      </c>
      <c r="C658" s="511" t="s">
        <v>223</v>
      </c>
      <c r="D658" s="442" t="s">
        <v>5</v>
      </c>
      <c r="E658" s="504" t="s">
        <v>4</v>
      </c>
      <c r="F658" s="425"/>
      <c r="G658" s="686"/>
    </row>
    <row r="659" spans="1:7" ht="15.75" thickTop="1" x14ac:dyDescent="0.25">
      <c r="A659" s="704"/>
      <c r="B659" s="295"/>
      <c r="C659" s="516" t="s">
        <v>1174</v>
      </c>
      <c r="D659" s="327"/>
      <c r="E659" s="507"/>
      <c r="F659" s="263"/>
      <c r="G659" s="692"/>
    </row>
    <row r="660" spans="1:7" ht="15" x14ac:dyDescent="0.25">
      <c r="A660" s="704" t="s">
        <v>4</v>
      </c>
      <c r="B660" s="272">
        <v>120.1</v>
      </c>
      <c r="C660" s="505" t="s">
        <v>996</v>
      </c>
      <c r="D660" s="515" t="s">
        <v>7</v>
      </c>
      <c r="E660" s="507">
        <v>3500</v>
      </c>
      <c r="F660" s="354">
        <v>1250</v>
      </c>
      <c r="G660" s="692">
        <v>1300</v>
      </c>
    </row>
    <row r="661" spans="1:7" ht="15" x14ac:dyDescent="0.25">
      <c r="A661" s="700" t="s">
        <v>4</v>
      </c>
      <c r="B661" s="273">
        <v>120.2</v>
      </c>
      <c r="C661" s="508" t="s">
        <v>1172</v>
      </c>
      <c r="D661" s="340" t="s">
        <v>7</v>
      </c>
      <c r="E661" s="510">
        <v>3700</v>
      </c>
      <c r="F661" s="354">
        <v>1350</v>
      </c>
      <c r="G661" s="692">
        <v>1400</v>
      </c>
    </row>
    <row r="662" spans="1:7" ht="15" x14ac:dyDescent="0.25">
      <c r="A662" s="700" t="s">
        <v>4</v>
      </c>
      <c r="B662" s="272">
        <v>120.3</v>
      </c>
      <c r="C662" s="508" t="s">
        <v>1173</v>
      </c>
      <c r="D662" s="340" t="s">
        <v>7</v>
      </c>
      <c r="E662" s="510">
        <v>2100</v>
      </c>
      <c r="F662" s="354">
        <v>780</v>
      </c>
      <c r="G662" s="692">
        <v>800</v>
      </c>
    </row>
    <row r="663" spans="1:7" ht="29.25" customHeight="1" x14ac:dyDescent="0.25">
      <c r="A663" s="700" t="s">
        <v>4</v>
      </c>
      <c r="B663" s="273">
        <v>120.4</v>
      </c>
      <c r="C663" s="508" t="s">
        <v>1175</v>
      </c>
      <c r="D663" s="332" t="s">
        <v>7</v>
      </c>
      <c r="E663" s="510">
        <v>320</v>
      </c>
      <c r="F663" s="354">
        <v>280</v>
      </c>
      <c r="G663" s="692">
        <v>300</v>
      </c>
    </row>
    <row r="664" spans="1:7" ht="15.75" thickBot="1" x14ac:dyDescent="0.3">
      <c r="A664" s="695">
        <v>121</v>
      </c>
      <c r="B664" s="418">
        <v>1422047</v>
      </c>
      <c r="C664" s="511" t="s">
        <v>224</v>
      </c>
      <c r="D664" s="442" t="s">
        <v>5</v>
      </c>
      <c r="E664" s="504" t="s">
        <v>4</v>
      </c>
      <c r="F664" s="421"/>
      <c r="G664" s="686"/>
    </row>
    <row r="665" spans="1:7" ht="15" thickTop="1" x14ac:dyDescent="0.25">
      <c r="A665" s="698" t="s">
        <v>4</v>
      </c>
      <c r="B665" s="267">
        <v>121.1</v>
      </c>
      <c r="C665" s="505" t="s">
        <v>997</v>
      </c>
      <c r="D665" s="515" t="s">
        <v>7</v>
      </c>
      <c r="E665" s="507">
        <v>450</v>
      </c>
      <c r="F665" s="354">
        <v>155</v>
      </c>
      <c r="G665" s="692">
        <v>200</v>
      </c>
    </row>
    <row r="666" spans="1:7" x14ac:dyDescent="0.25">
      <c r="A666" s="689" t="s">
        <v>4</v>
      </c>
      <c r="B666" s="268">
        <v>121.2</v>
      </c>
      <c r="C666" s="508" t="s">
        <v>998</v>
      </c>
      <c r="D666" s="340" t="s">
        <v>7</v>
      </c>
      <c r="E666" s="510">
        <v>280</v>
      </c>
      <c r="F666" s="354">
        <v>105</v>
      </c>
      <c r="G666" s="692">
        <v>110</v>
      </c>
    </row>
    <row r="667" spans="1:7" ht="28.5" x14ac:dyDescent="0.25">
      <c r="A667" s="689" t="s">
        <v>4</v>
      </c>
      <c r="B667" s="268">
        <v>121.3</v>
      </c>
      <c r="C667" s="508" t="s">
        <v>999</v>
      </c>
      <c r="D667" s="340" t="s">
        <v>4</v>
      </c>
      <c r="E667" s="510">
        <v>130</v>
      </c>
      <c r="F667" s="354">
        <v>40</v>
      </c>
      <c r="G667" s="692">
        <v>50</v>
      </c>
    </row>
    <row r="668" spans="1:7" ht="30.75" thickBot="1" x14ac:dyDescent="0.3">
      <c r="A668" s="695">
        <v>122</v>
      </c>
      <c r="B668" s="418">
        <v>1422243</v>
      </c>
      <c r="C668" s="511" t="s">
        <v>1054</v>
      </c>
      <c r="D668" s="442" t="s">
        <v>5</v>
      </c>
      <c r="E668" s="504" t="s">
        <v>4</v>
      </c>
      <c r="F668" s="421"/>
      <c r="G668" s="686"/>
    </row>
    <row r="669" spans="1:7" ht="15" thickTop="1" x14ac:dyDescent="0.25">
      <c r="A669" s="698" t="s">
        <v>4</v>
      </c>
      <c r="B669" s="267">
        <v>122.1</v>
      </c>
      <c r="C669" s="513" t="s">
        <v>225</v>
      </c>
      <c r="D669" s="368" t="s">
        <v>7</v>
      </c>
      <c r="E669" s="507">
        <v>500</v>
      </c>
      <c r="F669" s="354">
        <v>220</v>
      </c>
      <c r="G669" s="692">
        <v>270</v>
      </c>
    </row>
    <row r="670" spans="1:7" x14ac:dyDescent="0.25">
      <c r="A670" s="689" t="s">
        <v>4</v>
      </c>
      <c r="B670" s="268">
        <v>122.2</v>
      </c>
      <c r="C670" s="292" t="s">
        <v>226</v>
      </c>
      <c r="D670" s="333" t="s">
        <v>7</v>
      </c>
      <c r="E670" s="510">
        <v>350</v>
      </c>
      <c r="F670" s="354">
        <v>150</v>
      </c>
      <c r="G670" s="692">
        <v>170</v>
      </c>
    </row>
    <row r="671" spans="1:7" x14ac:dyDescent="0.25">
      <c r="A671" s="689" t="s">
        <v>4</v>
      </c>
      <c r="B671" s="267">
        <v>122.3</v>
      </c>
      <c r="C671" s="292" t="s">
        <v>203</v>
      </c>
      <c r="D671" s="333" t="s">
        <v>7</v>
      </c>
      <c r="E671" s="510">
        <v>140</v>
      </c>
      <c r="F671" s="354">
        <v>55</v>
      </c>
      <c r="G671" s="692">
        <v>60</v>
      </c>
    </row>
    <row r="672" spans="1:7" x14ac:dyDescent="0.25">
      <c r="A672" s="689" t="s">
        <v>4</v>
      </c>
      <c r="B672" s="268">
        <v>122.4</v>
      </c>
      <c r="C672" s="292" t="s">
        <v>204</v>
      </c>
      <c r="D672" s="333" t="s">
        <v>7</v>
      </c>
      <c r="E672" s="510">
        <v>130</v>
      </c>
      <c r="F672" s="354">
        <v>50</v>
      </c>
      <c r="G672" s="692">
        <v>55</v>
      </c>
    </row>
    <row r="673" spans="1:7" x14ac:dyDescent="0.25">
      <c r="A673" s="689" t="s">
        <v>4</v>
      </c>
      <c r="B673" s="267">
        <v>122.5</v>
      </c>
      <c r="C673" s="292" t="s">
        <v>205</v>
      </c>
      <c r="D673" s="333" t="s">
        <v>7</v>
      </c>
      <c r="E673" s="510">
        <v>100</v>
      </c>
      <c r="F673" s="354">
        <v>40</v>
      </c>
      <c r="G673" s="692">
        <v>45</v>
      </c>
    </row>
    <row r="674" spans="1:7" x14ac:dyDescent="0.25">
      <c r="A674" s="689" t="s">
        <v>4</v>
      </c>
      <c r="B674" s="268">
        <v>122.6</v>
      </c>
      <c r="C674" s="292" t="s">
        <v>227</v>
      </c>
      <c r="D674" s="333" t="s">
        <v>7</v>
      </c>
      <c r="E674" s="510">
        <v>70</v>
      </c>
      <c r="F674" s="354">
        <v>30</v>
      </c>
      <c r="G674" s="692">
        <v>35</v>
      </c>
    </row>
    <row r="675" spans="1:7" ht="15.75" thickBot="1" x14ac:dyDescent="0.3">
      <c r="A675" s="695">
        <v>123</v>
      </c>
      <c r="B675" s="418">
        <v>1422245</v>
      </c>
      <c r="C675" s="511" t="s">
        <v>228</v>
      </c>
      <c r="D675" s="442" t="s">
        <v>5</v>
      </c>
      <c r="E675" s="504" t="s">
        <v>4</v>
      </c>
      <c r="F675" s="425"/>
      <c r="G675" s="686"/>
    </row>
    <row r="676" spans="1:7" ht="15.75" thickTop="1" x14ac:dyDescent="0.25">
      <c r="A676" s="704"/>
      <c r="B676" s="267">
        <v>123.1</v>
      </c>
      <c r="C676" s="505" t="s">
        <v>35</v>
      </c>
      <c r="D676" s="368"/>
      <c r="E676" s="517">
        <v>600</v>
      </c>
      <c r="F676" s="354">
        <v>300</v>
      </c>
      <c r="G676" s="692">
        <v>300</v>
      </c>
    </row>
    <row r="677" spans="1:7" ht="15" x14ac:dyDescent="0.25">
      <c r="A677" s="700"/>
      <c r="B677" s="268">
        <v>123.2</v>
      </c>
      <c r="C677" s="508" t="s">
        <v>36</v>
      </c>
      <c r="D677" s="333"/>
      <c r="E677" s="518">
        <v>400</v>
      </c>
      <c r="F677" s="355">
        <v>200</v>
      </c>
      <c r="G677" s="699">
        <v>200</v>
      </c>
    </row>
    <row r="678" spans="1:7" x14ac:dyDescent="0.25">
      <c r="A678" s="689" t="s">
        <v>4</v>
      </c>
      <c r="B678" s="267">
        <v>123.3</v>
      </c>
      <c r="C678" s="513" t="s">
        <v>37</v>
      </c>
      <c r="D678" s="326" t="s">
        <v>7</v>
      </c>
      <c r="E678" s="517">
        <v>350</v>
      </c>
      <c r="F678" s="355">
        <v>155</v>
      </c>
      <c r="G678" s="699">
        <v>155</v>
      </c>
    </row>
    <row r="679" spans="1:7" ht="15.75" thickBot="1" x14ac:dyDescent="0.3">
      <c r="A679" s="695">
        <v>124</v>
      </c>
      <c r="B679" s="418">
        <v>1422246</v>
      </c>
      <c r="C679" s="519" t="s">
        <v>1439</v>
      </c>
      <c r="D679" s="442" t="s">
        <v>5</v>
      </c>
      <c r="E679" s="504" t="s">
        <v>4</v>
      </c>
      <c r="F679" s="421"/>
      <c r="G679" s="686"/>
    </row>
    <row r="680" spans="1:7" ht="15" thickTop="1" x14ac:dyDescent="0.25">
      <c r="A680" s="698"/>
      <c r="B680" s="267">
        <v>124.1</v>
      </c>
      <c r="C680" s="513" t="s">
        <v>229</v>
      </c>
      <c r="D680" s="368" t="s">
        <v>4</v>
      </c>
      <c r="E680" s="507">
        <v>750</v>
      </c>
      <c r="F680" s="354">
        <v>285</v>
      </c>
      <c r="G680" s="692">
        <v>285</v>
      </c>
    </row>
    <row r="681" spans="1:7" x14ac:dyDescent="0.25">
      <c r="A681" s="689" t="s">
        <v>4</v>
      </c>
      <c r="B681" s="268">
        <v>124.2</v>
      </c>
      <c r="C681" s="292" t="s">
        <v>230</v>
      </c>
      <c r="D681" s="333" t="s">
        <v>4</v>
      </c>
      <c r="E681" s="510">
        <v>550</v>
      </c>
      <c r="F681" s="354">
        <v>235</v>
      </c>
      <c r="G681" s="692">
        <v>235</v>
      </c>
    </row>
    <row r="682" spans="1:7" x14ac:dyDescent="0.25">
      <c r="A682" s="689" t="s">
        <v>4</v>
      </c>
      <c r="B682" s="267">
        <v>124.3</v>
      </c>
      <c r="C682" s="292" t="s">
        <v>231</v>
      </c>
      <c r="D682" s="333" t="s">
        <v>4</v>
      </c>
      <c r="E682" s="510">
        <v>400</v>
      </c>
      <c r="F682" s="354">
        <v>105</v>
      </c>
      <c r="G682" s="692">
        <v>105</v>
      </c>
    </row>
    <row r="683" spans="1:7" x14ac:dyDescent="0.25">
      <c r="A683" s="689" t="s">
        <v>4</v>
      </c>
      <c r="B683" s="268">
        <v>124.4</v>
      </c>
      <c r="C683" s="292" t="s">
        <v>232</v>
      </c>
      <c r="D683" s="333" t="s">
        <v>4</v>
      </c>
      <c r="E683" s="510">
        <v>210</v>
      </c>
      <c r="F683" s="354">
        <v>50</v>
      </c>
      <c r="G683" s="692">
        <v>50</v>
      </c>
    </row>
    <row r="684" spans="1:7" ht="15.75" thickBot="1" x14ac:dyDescent="0.3">
      <c r="A684" s="695">
        <v>125</v>
      </c>
      <c r="B684" s="418">
        <v>1422028</v>
      </c>
      <c r="C684" s="511" t="s">
        <v>233</v>
      </c>
      <c r="D684" s="442" t="s">
        <v>5</v>
      </c>
      <c r="E684" s="504" t="s">
        <v>4</v>
      </c>
      <c r="F684" s="421"/>
      <c r="G684" s="686"/>
    </row>
    <row r="685" spans="1:7" ht="15" thickTop="1" x14ac:dyDescent="0.25">
      <c r="A685" s="698" t="s">
        <v>4</v>
      </c>
      <c r="B685" s="267">
        <v>125.1</v>
      </c>
      <c r="C685" s="513" t="s">
        <v>36</v>
      </c>
      <c r="D685" s="513" t="s">
        <v>7</v>
      </c>
      <c r="E685" s="507">
        <v>2600</v>
      </c>
      <c r="F685" s="354">
        <v>750</v>
      </c>
      <c r="G685" s="692">
        <v>800</v>
      </c>
    </row>
    <row r="686" spans="1:7" ht="15.75" thickBot="1" x14ac:dyDescent="0.3">
      <c r="A686" s="695">
        <v>126</v>
      </c>
      <c r="B686" s="418">
        <v>1422025</v>
      </c>
      <c r="C686" s="511" t="s">
        <v>234</v>
      </c>
      <c r="D686" s="442" t="s">
        <v>5</v>
      </c>
      <c r="E686" s="504" t="s">
        <v>4</v>
      </c>
      <c r="F686" s="425"/>
      <c r="G686" s="686"/>
    </row>
    <row r="687" spans="1:7" ht="30.75" thickTop="1" x14ac:dyDescent="0.25">
      <c r="A687" s="698" t="s">
        <v>4</v>
      </c>
      <c r="B687" s="267"/>
      <c r="C687" s="535" t="s">
        <v>235</v>
      </c>
      <c r="D687" s="450" t="s">
        <v>4</v>
      </c>
      <c r="E687" s="520" t="s">
        <v>4</v>
      </c>
      <c r="F687" s="898"/>
      <c r="G687" s="688"/>
    </row>
    <row r="688" spans="1:7" s="897" customFormat="1" x14ac:dyDescent="0.2">
      <c r="A688" s="698"/>
      <c r="B688" s="267">
        <v>126.1</v>
      </c>
      <c r="C688" s="470" t="s">
        <v>1678</v>
      </c>
      <c r="D688" s="326"/>
      <c r="E688" s="510">
        <v>3500</v>
      </c>
      <c r="F688" s="289">
        <v>1500</v>
      </c>
      <c r="G688" s="699">
        <v>1800</v>
      </c>
    </row>
    <row r="689" spans="1:7" s="897" customFormat="1" x14ac:dyDescent="0.2">
      <c r="A689" s="698"/>
      <c r="B689" s="268">
        <v>126.2</v>
      </c>
      <c r="C689" s="470" t="s">
        <v>1679</v>
      </c>
      <c r="D689" s="326"/>
      <c r="E689" s="510">
        <v>2800</v>
      </c>
      <c r="F689" s="289">
        <v>1200</v>
      </c>
      <c r="G689" s="699">
        <v>1500</v>
      </c>
    </row>
    <row r="690" spans="1:7" x14ac:dyDescent="0.25">
      <c r="A690" s="689" t="s">
        <v>4</v>
      </c>
      <c r="B690" s="267">
        <v>126.3</v>
      </c>
      <c r="C690" s="508" t="s">
        <v>1582</v>
      </c>
      <c r="D690" s="340" t="s">
        <v>7</v>
      </c>
      <c r="E690" s="510">
        <v>2100</v>
      </c>
      <c r="F690" s="355">
        <v>675</v>
      </c>
      <c r="G690" s="699">
        <v>675</v>
      </c>
    </row>
    <row r="691" spans="1:7" x14ac:dyDescent="0.25">
      <c r="A691" s="689" t="s">
        <v>4</v>
      </c>
      <c r="B691" s="268">
        <v>126.4</v>
      </c>
      <c r="C691" s="508" t="s">
        <v>1583</v>
      </c>
      <c r="D691" s="340" t="s">
        <v>4</v>
      </c>
      <c r="E691" s="510">
        <v>1400</v>
      </c>
      <c r="F691" s="355">
        <v>470</v>
      </c>
      <c r="G691" s="699">
        <v>470</v>
      </c>
    </row>
    <row r="692" spans="1:7" x14ac:dyDescent="0.25">
      <c r="A692" s="689" t="s">
        <v>4</v>
      </c>
      <c r="B692" s="267">
        <v>126.5</v>
      </c>
      <c r="C692" s="508" t="s">
        <v>1584</v>
      </c>
      <c r="D692" s="340" t="s">
        <v>4</v>
      </c>
      <c r="E692" s="510">
        <v>1000</v>
      </c>
      <c r="F692" s="355">
        <v>360</v>
      </c>
      <c r="G692" s="699">
        <v>360</v>
      </c>
    </row>
    <row r="693" spans="1:7" x14ac:dyDescent="0.25">
      <c r="A693" s="689" t="s">
        <v>4</v>
      </c>
      <c r="B693" s="268">
        <v>126.6</v>
      </c>
      <c r="C693" s="508" t="s">
        <v>1585</v>
      </c>
      <c r="D693" s="340" t="s">
        <v>4</v>
      </c>
      <c r="E693" s="510">
        <v>600</v>
      </c>
      <c r="F693" s="355">
        <v>235</v>
      </c>
      <c r="G693" s="699">
        <v>235</v>
      </c>
    </row>
    <row r="694" spans="1:7" ht="15.75" thickBot="1" x14ac:dyDescent="0.3">
      <c r="A694" s="695">
        <v>127</v>
      </c>
      <c r="B694" s="418">
        <v>1422013</v>
      </c>
      <c r="C694" s="511" t="s">
        <v>236</v>
      </c>
      <c r="D694" s="442" t="s">
        <v>5</v>
      </c>
      <c r="E694" s="504" t="s">
        <v>4</v>
      </c>
      <c r="F694" s="421"/>
      <c r="G694" s="686"/>
    </row>
    <row r="695" spans="1:7" ht="15" thickTop="1" x14ac:dyDescent="0.25">
      <c r="A695" s="698" t="s">
        <v>4</v>
      </c>
      <c r="B695" s="267">
        <v>127.1</v>
      </c>
      <c r="C695" s="505" t="s">
        <v>1440</v>
      </c>
      <c r="D695" s="515" t="s">
        <v>4</v>
      </c>
      <c r="E695" s="507">
        <v>600</v>
      </c>
      <c r="F695" s="354">
        <v>235</v>
      </c>
      <c r="G695" s="692">
        <v>240</v>
      </c>
    </row>
    <row r="696" spans="1:7" x14ac:dyDescent="0.25">
      <c r="A696" s="689" t="s">
        <v>4</v>
      </c>
      <c r="B696" s="268">
        <v>127.2</v>
      </c>
      <c r="C696" s="508" t="s">
        <v>1441</v>
      </c>
      <c r="D696" s="340" t="s">
        <v>4</v>
      </c>
      <c r="E696" s="510">
        <v>500</v>
      </c>
      <c r="F696" s="354">
        <v>105</v>
      </c>
      <c r="G696" s="692">
        <v>110</v>
      </c>
    </row>
    <row r="697" spans="1:7" ht="28.5" x14ac:dyDescent="0.25">
      <c r="A697" s="689" t="s">
        <v>4</v>
      </c>
      <c r="B697" s="274">
        <v>127.3</v>
      </c>
      <c r="C697" s="521" t="s">
        <v>1442</v>
      </c>
      <c r="D697" s="522" t="s">
        <v>4</v>
      </c>
      <c r="E697" s="510">
        <v>90</v>
      </c>
      <c r="F697" s="354">
        <v>30</v>
      </c>
      <c r="G697" s="692">
        <v>30</v>
      </c>
    </row>
    <row r="698" spans="1:7" ht="15.75" thickBot="1" x14ac:dyDescent="0.3">
      <c r="A698" s="705">
        <v>128</v>
      </c>
      <c r="B698" s="523">
        <v>1422248</v>
      </c>
      <c r="C698" s="524" t="s">
        <v>1377</v>
      </c>
      <c r="D698" s="525" t="s">
        <v>5</v>
      </c>
      <c r="E698" s="504"/>
      <c r="F698" s="425"/>
      <c r="G698" s="686"/>
    </row>
    <row r="699" spans="1:7" ht="15.75" thickTop="1" x14ac:dyDescent="0.25">
      <c r="A699" s="706"/>
      <c r="B699" s="275"/>
      <c r="C699" s="526" t="s">
        <v>1378</v>
      </c>
      <c r="D699" s="272" t="s">
        <v>7</v>
      </c>
      <c r="E699" s="278"/>
      <c r="F699" s="302"/>
      <c r="G699" s="692"/>
    </row>
    <row r="700" spans="1:7" x14ac:dyDescent="0.25">
      <c r="A700" s="706"/>
      <c r="B700" s="350">
        <v>128.1</v>
      </c>
      <c r="C700" s="508" t="s">
        <v>15</v>
      </c>
      <c r="D700" s="527"/>
      <c r="E700" s="528">
        <v>4000</v>
      </c>
      <c r="F700" s="354">
        <v>1800</v>
      </c>
      <c r="G700" s="692">
        <v>1800</v>
      </c>
    </row>
    <row r="701" spans="1:7" x14ac:dyDescent="0.25">
      <c r="A701" s="707"/>
      <c r="B701" s="277">
        <v>128.19999999999999</v>
      </c>
      <c r="C701" s="513" t="s">
        <v>16</v>
      </c>
      <c r="D701" s="273" t="s">
        <v>7</v>
      </c>
      <c r="E701" s="529">
        <v>2800</v>
      </c>
      <c r="F701" s="355">
        <v>1200</v>
      </c>
      <c r="G701" s="699">
        <v>1200</v>
      </c>
    </row>
    <row r="702" spans="1:7" x14ac:dyDescent="0.25">
      <c r="A702" s="707"/>
      <c r="B702" s="350">
        <v>128.30000000000001</v>
      </c>
      <c r="C702" s="530" t="s">
        <v>17</v>
      </c>
      <c r="D702" s="268" t="s">
        <v>7</v>
      </c>
      <c r="E702" s="529">
        <v>1300</v>
      </c>
      <c r="F702" s="355">
        <v>600</v>
      </c>
      <c r="G702" s="699">
        <v>600</v>
      </c>
    </row>
    <row r="703" spans="1:7" ht="15" x14ac:dyDescent="0.25">
      <c r="A703" s="707"/>
      <c r="B703" s="277"/>
      <c r="C703" s="531" t="s">
        <v>1379</v>
      </c>
      <c r="D703" s="532"/>
      <c r="E703" s="533"/>
      <c r="F703" s="355"/>
      <c r="G703" s="699"/>
    </row>
    <row r="704" spans="1:7" x14ac:dyDescent="0.25">
      <c r="A704" s="707"/>
      <c r="B704" s="277">
        <v>128.4</v>
      </c>
      <c r="C704" s="292" t="s">
        <v>1380</v>
      </c>
      <c r="D704" s="527"/>
      <c r="E704" s="529">
        <v>2800</v>
      </c>
      <c r="F704" s="355">
        <v>1200</v>
      </c>
      <c r="G704" s="699">
        <v>1200</v>
      </c>
    </row>
    <row r="705" spans="1:7" x14ac:dyDescent="0.25">
      <c r="A705" s="689"/>
      <c r="B705" s="350">
        <v>128.5</v>
      </c>
      <c r="C705" s="292" t="s">
        <v>1381</v>
      </c>
      <c r="D705" s="515"/>
      <c r="E705" s="529">
        <v>600</v>
      </c>
      <c r="F705" s="355">
        <v>310</v>
      </c>
      <c r="G705" s="699">
        <v>310</v>
      </c>
    </row>
    <row r="706" spans="1:7" ht="31.5" customHeight="1" thickBot="1" x14ac:dyDescent="0.3">
      <c r="A706" s="695">
        <v>129</v>
      </c>
      <c r="B706" s="418">
        <v>1422052</v>
      </c>
      <c r="C706" s="511" t="s">
        <v>237</v>
      </c>
      <c r="D706" s="442" t="s">
        <v>5</v>
      </c>
      <c r="E706" s="504" t="s">
        <v>4</v>
      </c>
      <c r="F706" s="421"/>
      <c r="G706" s="686"/>
    </row>
    <row r="707" spans="1:7" ht="15.75" thickTop="1" x14ac:dyDescent="0.25">
      <c r="A707" s="704"/>
      <c r="B707" s="272">
        <v>129.1</v>
      </c>
      <c r="C707" s="505" t="s">
        <v>403</v>
      </c>
      <c r="D707" s="506"/>
      <c r="E707" s="507">
        <v>600</v>
      </c>
      <c r="F707" s="354">
        <v>300</v>
      </c>
      <c r="G707" s="692">
        <v>300</v>
      </c>
    </row>
    <row r="708" spans="1:7" ht="15" x14ac:dyDescent="0.25">
      <c r="A708" s="704" t="s">
        <v>4</v>
      </c>
      <c r="B708" s="267">
        <v>129.19999999999999</v>
      </c>
      <c r="C708" s="513" t="s">
        <v>35</v>
      </c>
      <c r="D708" s="534" t="s">
        <v>7</v>
      </c>
      <c r="E708" s="510">
        <v>500</v>
      </c>
      <c r="F708" s="354">
        <v>250</v>
      </c>
      <c r="G708" s="692">
        <v>250</v>
      </c>
    </row>
    <row r="709" spans="1:7" ht="15.75" thickBot="1" x14ac:dyDescent="0.3">
      <c r="A709" s="695">
        <v>130</v>
      </c>
      <c r="B709" s="435">
        <v>1422210</v>
      </c>
      <c r="C709" s="448" t="s">
        <v>1557</v>
      </c>
      <c r="D709" s="442" t="s">
        <v>5</v>
      </c>
      <c r="E709" s="504"/>
      <c r="F709" s="421"/>
      <c r="G709" s="686"/>
    </row>
    <row r="710" spans="1:7" ht="15.75" thickTop="1" x14ac:dyDescent="0.25">
      <c r="A710" s="704"/>
      <c r="B710" s="267">
        <v>130.1</v>
      </c>
      <c r="C710" s="505" t="s">
        <v>403</v>
      </c>
      <c r="D710" s="513"/>
      <c r="E710" s="507">
        <v>600</v>
      </c>
      <c r="F710" s="354">
        <v>250</v>
      </c>
      <c r="G710" s="692">
        <v>250</v>
      </c>
    </row>
    <row r="711" spans="1:7" ht="15" x14ac:dyDescent="0.25">
      <c r="A711" s="700"/>
      <c r="B711" s="268">
        <v>130.19999999999999</v>
      </c>
      <c r="C711" s="292" t="s">
        <v>35</v>
      </c>
      <c r="D711" s="292"/>
      <c r="E711" s="510">
        <v>320</v>
      </c>
      <c r="F711" s="355">
        <v>150</v>
      </c>
      <c r="G711" s="699">
        <v>150</v>
      </c>
    </row>
    <row r="712" spans="1:7" ht="15.75" thickBot="1" x14ac:dyDescent="0.3">
      <c r="A712" s="695">
        <v>131</v>
      </c>
      <c r="B712" s="418">
        <v>1422288</v>
      </c>
      <c r="C712" s="511" t="s">
        <v>1188</v>
      </c>
      <c r="D712" s="442" t="s">
        <v>5</v>
      </c>
      <c r="E712" s="504" t="s">
        <v>4</v>
      </c>
      <c r="F712" s="420"/>
      <c r="G712" s="686"/>
    </row>
    <row r="713" spans="1:7" ht="15.75" thickTop="1" x14ac:dyDescent="0.25">
      <c r="A713" s="704"/>
      <c r="B713" s="295"/>
      <c r="C713" s="535" t="s">
        <v>146</v>
      </c>
      <c r="D713" s="327"/>
      <c r="E713" s="520"/>
      <c r="F713" s="263"/>
      <c r="G713" s="692"/>
    </row>
    <row r="714" spans="1:7" ht="15" x14ac:dyDescent="0.25">
      <c r="A714" s="700"/>
      <c r="B714" s="273">
        <v>131.1</v>
      </c>
      <c r="C714" s="508" t="s">
        <v>34</v>
      </c>
      <c r="D714" s="340"/>
      <c r="E714" s="518">
        <v>750</v>
      </c>
      <c r="F714" s="492">
        <v>350</v>
      </c>
      <c r="G714" s="797">
        <v>500</v>
      </c>
    </row>
    <row r="715" spans="1:7" ht="15" x14ac:dyDescent="0.25">
      <c r="A715" s="700"/>
      <c r="B715" s="273">
        <v>131.19999999999999</v>
      </c>
      <c r="C715" s="508" t="s">
        <v>35</v>
      </c>
      <c r="D715" s="340"/>
      <c r="E715" s="518">
        <v>500</v>
      </c>
      <c r="F715" s="369">
        <v>250</v>
      </c>
      <c r="G715" s="806">
        <v>300</v>
      </c>
    </row>
    <row r="716" spans="1:7" ht="15" x14ac:dyDescent="0.25">
      <c r="A716" s="700"/>
      <c r="B716" s="273"/>
      <c r="C716" s="536" t="s">
        <v>238</v>
      </c>
      <c r="D716" s="332"/>
      <c r="E716" s="507"/>
      <c r="F716" s="363"/>
      <c r="G716" s="784"/>
    </row>
    <row r="717" spans="1:7" ht="15" x14ac:dyDescent="0.25">
      <c r="A717" s="704" t="s">
        <v>4</v>
      </c>
      <c r="B717" s="273">
        <v>131.30000000000001</v>
      </c>
      <c r="C717" s="292" t="s">
        <v>34</v>
      </c>
      <c r="D717" s="515" t="s">
        <v>4</v>
      </c>
      <c r="E717" s="517">
        <v>12000</v>
      </c>
      <c r="F717" s="354">
        <v>3500</v>
      </c>
      <c r="G717" s="692">
        <v>4000</v>
      </c>
    </row>
    <row r="718" spans="1:7" ht="15" x14ac:dyDescent="0.25">
      <c r="A718" s="700" t="s">
        <v>4</v>
      </c>
      <c r="B718" s="273">
        <v>131.4</v>
      </c>
      <c r="C718" s="292" t="s">
        <v>35</v>
      </c>
      <c r="D718" s="340" t="s">
        <v>4</v>
      </c>
      <c r="E718" s="518">
        <v>5200</v>
      </c>
      <c r="F718" s="355">
        <v>1500</v>
      </c>
      <c r="G718" s="699">
        <v>1800</v>
      </c>
    </row>
    <row r="719" spans="1:7" ht="15" x14ac:dyDescent="0.25">
      <c r="A719" s="700"/>
      <c r="B719" s="273">
        <v>131.5</v>
      </c>
      <c r="C719" s="508" t="s">
        <v>36</v>
      </c>
      <c r="D719" s="340"/>
      <c r="E719" s="518">
        <v>900</v>
      </c>
      <c r="F719" s="355">
        <v>400</v>
      </c>
      <c r="G719" s="699">
        <v>450</v>
      </c>
    </row>
    <row r="720" spans="1:7" ht="15" x14ac:dyDescent="0.25">
      <c r="A720" s="700"/>
      <c r="B720" s="273">
        <v>131.6</v>
      </c>
      <c r="C720" s="508" t="s">
        <v>37</v>
      </c>
      <c r="D720" s="340"/>
      <c r="E720" s="518">
        <v>500</v>
      </c>
      <c r="F720" s="355">
        <v>250</v>
      </c>
      <c r="G720" s="699">
        <v>300</v>
      </c>
    </row>
    <row r="721" spans="1:7" ht="15.75" thickBot="1" x14ac:dyDescent="0.3">
      <c r="A721" s="695">
        <v>132</v>
      </c>
      <c r="B721" s="418">
        <v>1422250</v>
      </c>
      <c r="C721" s="511" t="s">
        <v>239</v>
      </c>
      <c r="D721" s="442" t="s">
        <v>5</v>
      </c>
      <c r="E721" s="504">
        <v>90</v>
      </c>
      <c r="F721" s="421">
        <v>40</v>
      </c>
      <c r="G721" s="686">
        <v>50</v>
      </c>
    </row>
    <row r="722" spans="1:7" ht="16.5" thickTop="1" thickBot="1" x14ac:dyDescent="0.3">
      <c r="A722" s="708">
        <v>133</v>
      </c>
      <c r="B722" s="430">
        <v>1422141</v>
      </c>
      <c r="C722" s="537" t="s">
        <v>240</v>
      </c>
      <c r="D722" s="538" t="s">
        <v>5</v>
      </c>
      <c r="E722" s="539" t="s">
        <v>4</v>
      </c>
      <c r="F722" s="449"/>
      <c r="G722" s="693"/>
    </row>
    <row r="723" spans="1:7" ht="29.25" thickTop="1" x14ac:dyDescent="0.25">
      <c r="A723" s="709" t="s">
        <v>4</v>
      </c>
      <c r="B723" s="285">
        <v>133.1</v>
      </c>
      <c r="C723" s="540" t="s">
        <v>1003</v>
      </c>
      <c r="D723" s="541" t="s">
        <v>7</v>
      </c>
      <c r="E723" s="520">
        <v>750</v>
      </c>
      <c r="F723" s="356">
        <v>230</v>
      </c>
      <c r="G723" s="688">
        <v>250</v>
      </c>
    </row>
    <row r="724" spans="1:7" ht="28.5" x14ac:dyDescent="0.25">
      <c r="A724" s="689"/>
      <c r="B724" s="268">
        <v>133.19999999999999</v>
      </c>
      <c r="C724" s="292" t="s">
        <v>1443</v>
      </c>
      <c r="D724" s="292"/>
      <c r="E724" s="510">
        <v>400</v>
      </c>
      <c r="F724" s="355">
        <v>150</v>
      </c>
      <c r="G724" s="699">
        <v>150</v>
      </c>
    </row>
    <row r="725" spans="1:7" x14ac:dyDescent="0.25">
      <c r="A725" s="709"/>
      <c r="B725" s="294">
        <v>133.30000000000001</v>
      </c>
      <c r="C725" s="505" t="s">
        <v>1176</v>
      </c>
      <c r="D725" s="542"/>
      <c r="E725" s="507">
        <v>190</v>
      </c>
      <c r="F725" s="356">
        <v>90</v>
      </c>
      <c r="G725" s="688">
        <v>100</v>
      </c>
    </row>
    <row r="726" spans="1:7" ht="15.75" thickBot="1" x14ac:dyDescent="0.3">
      <c r="A726" s="695">
        <v>134</v>
      </c>
      <c r="B726" s="418">
        <v>1422015</v>
      </c>
      <c r="C726" s="511" t="s">
        <v>1586</v>
      </c>
      <c r="D726" s="442" t="s">
        <v>5</v>
      </c>
      <c r="E726" s="504" t="s">
        <v>4</v>
      </c>
      <c r="F726" s="425"/>
      <c r="G726" s="686"/>
    </row>
    <row r="727" spans="1:7" ht="39" thickTop="1" x14ac:dyDescent="0.25">
      <c r="A727" s="698" t="s">
        <v>4</v>
      </c>
      <c r="B727" s="272">
        <v>134.1</v>
      </c>
      <c r="C727" s="543" t="s">
        <v>1177</v>
      </c>
      <c r="D727" s="515" t="s">
        <v>7</v>
      </c>
      <c r="E727" s="507">
        <v>7500</v>
      </c>
      <c r="F727" s="354">
        <v>1400</v>
      </c>
      <c r="G727" s="692">
        <v>1500</v>
      </c>
    </row>
    <row r="728" spans="1:7" x14ac:dyDescent="0.25">
      <c r="A728" s="689" t="s">
        <v>4</v>
      </c>
      <c r="B728" s="273">
        <v>134.19999999999999</v>
      </c>
      <c r="C728" s="508" t="s">
        <v>1178</v>
      </c>
      <c r="D728" s="340" t="s">
        <v>7</v>
      </c>
      <c r="E728" s="510">
        <v>6000</v>
      </c>
      <c r="F728" s="354">
        <v>1000</v>
      </c>
      <c r="G728" s="692">
        <v>1150</v>
      </c>
    </row>
    <row r="729" spans="1:7" x14ac:dyDescent="0.25">
      <c r="A729" s="689" t="s">
        <v>4</v>
      </c>
      <c r="B729" s="272">
        <v>134.30000000000001</v>
      </c>
      <c r="C729" s="508" t="s">
        <v>1179</v>
      </c>
      <c r="D729" s="340" t="s">
        <v>7</v>
      </c>
      <c r="E729" s="510">
        <v>5800</v>
      </c>
      <c r="F729" s="354">
        <v>700</v>
      </c>
      <c r="G729" s="692">
        <v>850</v>
      </c>
    </row>
    <row r="730" spans="1:7" ht="15" x14ac:dyDescent="0.25">
      <c r="A730" s="700" t="s">
        <v>4</v>
      </c>
      <c r="B730" s="273">
        <v>134.4</v>
      </c>
      <c r="C730" s="508" t="s">
        <v>1180</v>
      </c>
      <c r="D730" s="340" t="s">
        <v>7</v>
      </c>
      <c r="E730" s="510">
        <v>5000</v>
      </c>
      <c r="F730" s="354">
        <v>650</v>
      </c>
      <c r="G730" s="692">
        <v>700</v>
      </c>
    </row>
    <row r="731" spans="1:7" ht="15" x14ac:dyDescent="0.25">
      <c r="A731" s="700" t="s">
        <v>4</v>
      </c>
      <c r="B731" s="272">
        <v>134.5</v>
      </c>
      <c r="C731" s="508" t="s">
        <v>1181</v>
      </c>
      <c r="D731" s="340" t="s">
        <v>7</v>
      </c>
      <c r="E731" s="510">
        <v>750</v>
      </c>
      <c r="F731" s="354">
        <v>250</v>
      </c>
      <c r="G731" s="692">
        <v>300</v>
      </c>
    </row>
    <row r="732" spans="1:7" x14ac:dyDescent="0.25">
      <c r="A732" s="689" t="s">
        <v>4</v>
      </c>
      <c r="B732" s="273">
        <v>134.6</v>
      </c>
      <c r="C732" s="508" t="s">
        <v>1182</v>
      </c>
      <c r="D732" s="340" t="s">
        <v>7</v>
      </c>
      <c r="E732" s="510">
        <v>210</v>
      </c>
      <c r="F732" s="354">
        <v>170</v>
      </c>
      <c r="G732" s="692">
        <v>200</v>
      </c>
    </row>
    <row r="733" spans="1:7" ht="15" x14ac:dyDescent="0.25">
      <c r="A733" s="700" t="s">
        <v>4</v>
      </c>
      <c r="B733" s="272">
        <v>134.69999999999999</v>
      </c>
      <c r="C733" s="508" t="s">
        <v>1183</v>
      </c>
      <c r="D733" s="340" t="s">
        <v>7</v>
      </c>
      <c r="E733" s="510">
        <v>400</v>
      </c>
      <c r="F733" s="354">
        <v>200</v>
      </c>
      <c r="G733" s="692">
        <v>220</v>
      </c>
    </row>
    <row r="734" spans="1:7" ht="15" x14ac:dyDescent="0.25">
      <c r="A734" s="710"/>
      <c r="B734" s="273">
        <v>134.80000000000001</v>
      </c>
      <c r="C734" s="508" t="s">
        <v>1509</v>
      </c>
      <c r="D734" s="522"/>
      <c r="E734" s="510">
        <v>2800</v>
      </c>
      <c r="F734" s="354">
        <v>1135</v>
      </c>
      <c r="G734" s="692">
        <v>1200</v>
      </c>
    </row>
    <row r="735" spans="1:7" ht="28.5" x14ac:dyDescent="0.25">
      <c r="A735" s="710"/>
      <c r="B735" s="272">
        <v>134.9</v>
      </c>
      <c r="C735" s="508" t="s">
        <v>1508</v>
      </c>
      <c r="D735" s="522"/>
      <c r="E735" s="510">
        <v>1300</v>
      </c>
      <c r="F735" s="354">
        <v>820</v>
      </c>
      <c r="G735" s="692">
        <v>900</v>
      </c>
    </row>
    <row r="736" spans="1:7" ht="15" x14ac:dyDescent="0.25">
      <c r="A736" s="710"/>
      <c r="B736" s="298">
        <v>134.1</v>
      </c>
      <c r="C736" s="508" t="s">
        <v>1527</v>
      </c>
      <c r="D736" s="522"/>
      <c r="E736" s="510">
        <v>1000</v>
      </c>
      <c r="F736" s="354">
        <v>550</v>
      </c>
      <c r="G736" s="692">
        <v>600</v>
      </c>
    </row>
    <row r="737" spans="1:7" ht="15.75" thickBot="1" x14ac:dyDescent="0.3">
      <c r="A737" s="695">
        <v>135</v>
      </c>
      <c r="B737" s="418">
        <v>1422254</v>
      </c>
      <c r="C737" s="511" t="s">
        <v>1587</v>
      </c>
      <c r="D737" s="442" t="s">
        <v>5</v>
      </c>
      <c r="E737" s="504" t="s">
        <v>4</v>
      </c>
      <c r="F737" s="421"/>
      <c r="G737" s="686"/>
    </row>
    <row r="738" spans="1:7" ht="15" thickTop="1" x14ac:dyDescent="0.25">
      <c r="A738" s="698" t="s">
        <v>4</v>
      </c>
      <c r="B738" s="267">
        <v>135.1</v>
      </c>
      <c r="C738" s="513" t="s">
        <v>241</v>
      </c>
      <c r="D738" s="368" t="s">
        <v>4</v>
      </c>
      <c r="E738" s="507">
        <v>900</v>
      </c>
      <c r="F738" s="354">
        <v>310</v>
      </c>
      <c r="G738" s="692">
        <v>350</v>
      </c>
    </row>
    <row r="739" spans="1:7" x14ac:dyDescent="0.25">
      <c r="A739" s="689" t="s">
        <v>4</v>
      </c>
      <c r="B739" s="268">
        <v>135.19999999999999</v>
      </c>
      <c r="C739" s="292" t="s">
        <v>242</v>
      </c>
      <c r="D739" s="333" t="s">
        <v>4</v>
      </c>
      <c r="E739" s="510">
        <v>500</v>
      </c>
      <c r="F739" s="354">
        <v>180</v>
      </c>
      <c r="G739" s="692">
        <v>200</v>
      </c>
    </row>
    <row r="740" spans="1:7" ht="15.75" thickBot="1" x14ac:dyDescent="0.3">
      <c r="A740" s="695">
        <v>136</v>
      </c>
      <c r="B740" s="418">
        <v>1422270</v>
      </c>
      <c r="C740" s="511" t="s">
        <v>1588</v>
      </c>
      <c r="D740" s="442" t="s">
        <v>5</v>
      </c>
      <c r="E740" s="504" t="s">
        <v>4</v>
      </c>
      <c r="F740" s="421"/>
      <c r="G740" s="686"/>
    </row>
    <row r="741" spans="1:7" ht="15.75" thickTop="1" x14ac:dyDescent="0.2">
      <c r="A741" s="711"/>
      <c r="B741" s="267">
        <v>136.1</v>
      </c>
      <c r="C741" s="684" t="s">
        <v>1532</v>
      </c>
      <c r="D741" s="544"/>
      <c r="E741" s="520">
        <v>750</v>
      </c>
      <c r="F741" s="356">
        <v>350</v>
      </c>
      <c r="G741" s="688">
        <v>400</v>
      </c>
    </row>
    <row r="742" spans="1:7" ht="15" x14ac:dyDescent="0.25">
      <c r="A742" s="700"/>
      <c r="B742" s="268">
        <v>136.19999999999999</v>
      </c>
      <c r="C742" s="508" t="s">
        <v>966</v>
      </c>
      <c r="D742" s="292"/>
      <c r="E742" s="510">
        <v>400</v>
      </c>
      <c r="F742" s="355">
        <v>300</v>
      </c>
      <c r="G742" s="699">
        <v>300</v>
      </c>
    </row>
    <row r="743" spans="1:7" x14ac:dyDescent="0.25">
      <c r="A743" s="689" t="s">
        <v>4</v>
      </c>
      <c r="B743" s="267">
        <v>136.30000000000001</v>
      </c>
      <c r="C743" s="505" t="s">
        <v>1444</v>
      </c>
      <c r="D743" s="292" t="s">
        <v>7</v>
      </c>
      <c r="E743" s="518">
        <v>280</v>
      </c>
      <c r="F743" s="355">
        <v>150</v>
      </c>
      <c r="G743" s="699">
        <v>170</v>
      </c>
    </row>
    <row r="744" spans="1:7" x14ac:dyDescent="0.25">
      <c r="A744" s="689" t="s">
        <v>4</v>
      </c>
      <c r="B744" s="268">
        <v>136.4</v>
      </c>
      <c r="C744" s="508" t="s">
        <v>1445</v>
      </c>
      <c r="D744" s="292" t="s">
        <v>7</v>
      </c>
      <c r="E744" s="518">
        <v>130</v>
      </c>
      <c r="F744" s="355">
        <v>100</v>
      </c>
      <c r="G744" s="699">
        <v>110</v>
      </c>
    </row>
    <row r="745" spans="1:7" ht="30.75" thickBot="1" x14ac:dyDescent="0.3">
      <c r="A745" s="695">
        <v>137</v>
      </c>
      <c r="B745" s="418">
        <v>1422270</v>
      </c>
      <c r="C745" s="511" t="s">
        <v>1589</v>
      </c>
      <c r="D745" s="442" t="s">
        <v>5</v>
      </c>
      <c r="E745" s="504" t="s">
        <v>4</v>
      </c>
      <c r="F745" s="425"/>
      <c r="G745" s="686"/>
    </row>
    <row r="746" spans="1:7" ht="15.75" thickTop="1" x14ac:dyDescent="0.25">
      <c r="A746" s="704"/>
      <c r="B746" s="267">
        <v>137.1</v>
      </c>
      <c r="C746" s="505" t="s">
        <v>1346</v>
      </c>
      <c r="D746" s="327"/>
      <c r="E746" s="507">
        <v>400</v>
      </c>
      <c r="F746" s="354">
        <v>300</v>
      </c>
      <c r="G746" s="692">
        <v>300</v>
      </c>
    </row>
    <row r="747" spans="1:7" x14ac:dyDescent="0.25">
      <c r="A747" s="689" t="s">
        <v>4</v>
      </c>
      <c r="B747" s="268">
        <v>137.19999999999999</v>
      </c>
      <c r="C747" s="508" t="s">
        <v>1004</v>
      </c>
      <c r="D747" s="326" t="s">
        <v>7</v>
      </c>
      <c r="E747" s="518">
        <v>280</v>
      </c>
      <c r="F747" s="355">
        <v>150</v>
      </c>
      <c r="G747" s="699">
        <v>150</v>
      </c>
    </row>
    <row r="748" spans="1:7" x14ac:dyDescent="0.25">
      <c r="A748" s="689" t="s">
        <v>4</v>
      </c>
      <c r="B748" s="267">
        <v>137.30000000000001</v>
      </c>
      <c r="C748" s="508" t="s">
        <v>1005</v>
      </c>
      <c r="D748" s="340" t="s">
        <v>7</v>
      </c>
      <c r="E748" s="518">
        <v>160</v>
      </c>
      <c r="F748" s="354">
        <v>60</v>
      </c>
      <c r="G748" s="692">
        <v>65</v>
      </c>
    </row>
    <row r="749" spans="1:7" x14ac:dyDescent="0.25">
      <c r="A749" s="689" t="s">
        <v>4</v>
      </c>
      <c r="B749" s="268">
        <v>137.4</v>
      </c>
      <c r="C749" s="508" t="s">
        <v>1006</v>
      </c>
      <c r="D749" s="340" t="s">
        <v>7</v>
      </c>
      <c r="E749" s="518">
        <v>100</v>
      </c>
      <c r="F749" s="354">
        <v>50</v>
      </c>
      <c r="G749" s="692">
        <v>50</v>
      </c>
    </row>
    <row r="750" spans="1:7" ht="15" x14ac:dyDescent="0.25">
      <c r="A750" s="710">
        <v>138</v>
      </c>
      <c r="B750" s="296">
        <v>1422260</v>
      </c>
      <c r="C750" s="535" t="s">
        <v>1590</v>
      </c>
      <c r="D750" s="530" t="s">
        <v>5</v>
      </c>
      <c r="E750" s="520">
        <v>90</v>
      </c>
      <c r="F750" s="354">
        <v>30</v>
      </c>
      <c r="G750" s="692">
        <v>35</v>
      </c>
    </row>
    <row r="751" spans="1:7" ht="15.75" thickBot="1" x14ac:dyDescent="0.3">
      <c r="A751" s="695">
        <v>139</v>
      </c>
      <c r="B751" s="418">
        <v>1422028</v>
      </c>
      <c r="C751" s="511" t="s">
        <v>1591</v>
      </c>
      <c r="D751" s="442" t="s">
        <v>5</v>
      </c>
      <c r="E751" s="504" t="s">
        <v>4</v>
      </c>
      <c r="F751" s="421"/>
      <c r="G751" s="686"/>
    </row>
    <row r="752" spans="1:7" ht="30.75" thickTop="1" x14ac:dyDescent="0.25">
      <c r="A752" s="704"/>
      <c r="B752" s="267"/>
      <c r="C752" s="516" t="s">
        <v>243</v>
      </c>
      <c r="D752" s="327" t="s">
        <v>7</v>
      </c>
      <c r="E752" s="520" t="s">
        <v>4</v>
      </c>
      <c r="F752" s="354"/>
      <c r="G752" s="692"/>
    </row>
    <row r="753" spans="1:14" x14ac:dyDescent="0.25">
      <c r="A753" s="689" t="s">
        <v>4</v>
      </c>
      <c r="B753" s="267">
        <v>139.1</v>
      </c>
      <c r="C753" s="508" t="s">
        <v>1007</v>
      </c>
      <c r="D753" s="340" t="s">
        <v>7</v>
      </c>
      <c r="E753" s="510">
        <v>26000</v>
      </c>
      <c r="F753" s="355">
        <v>12215</v>
      </c>
      <c r="G753" s="699">
        <v>13000</v>
      </c>
    </row>
    <row r="754" spans="1:14" x14ac:dyDescent="0.25">
      <c r="A754" s="689" t="s">
        <v>4</v>
      </c>
      <c r="B754" s="268">
        <v>139.19999999999999</v>
      </c>
      <c r="C754" s="508" t="s">
        <v>1008</v>
      </c>
      <c r="D754" s="340" t="s">
        <v>7</v>
      </c>
      <c r="E754" s="510">
        <v>19500</v>
      </c>
      <c r="F754" s="355">
        <v>9100</v>
      </c>
      <c r="G754" s="699">
        <v>10000</v>
      </c>
    </row>
    <row r="755" spans="1:14" x14ac:dyDescent="0.25">
      <c r="A755" s="689" t="s">
        <v>4</v>
      </c>
      <c r="B755" s="267">
        <v>139.30000000000001</v>
      </c>
      <c r="C755" s="508" t="s">
        <v>1009</v>
      </c>
      <c r="D755" s="340" t="s">
        <v>7</v>
      </c>
      <c r="E755" s="545">
        <v>13000</v>
      </c>
      <c r="F755" s="355">
        <v>6600</v>
      </c>
      <c r="G755" s="699">
        <v>7500</v>
      </c>
    </row>
    <row r="756" spans="1:14" ht="30" x14ac:dyDescent="0.25">
      <c r="A756" s="700"/>
      <c r="B756" s="268">
        <v>139.4</v>
      </c>
      <c r="C756" s="516" t="s">
        <v>1446</v>
      </c>
      <c r="D756" s="333" t="s">
        <v>4</v>
      </c>
      <c r="E756" s="510">
        <v>13000</v>
      </c>
      <c r="F756" s="355">
        <v>6600</v>
      </c>
      <c r="G756" s="699">
        <v>7500</v>
      </c>
    </row>
    <row r="757" spans="1:14" ht="15.75" thickBot="1" x14ac:dyDescent="0.3">
      <c r="A757" s="695">
        <v>140</v>
      </c>
      <c r="B757" s="418">
        <v>1422019</v>
      </c>
      <c r="C757" s="511" t="s">
        <v>1592</v>
      </c>
      <c r="D757" s="442" t="s">
        <v>5</v>
      </c>
      <c r="E757" s="504" t="s">
        <v>4</v>
      </c>
      <c r="F757" s="425"/>
      <c r="G757" s="686"/>
    </row>
    <row r="758" spans="1:14" ht="15" thickTop="1" x14ac:dyDescent="0.25">
      <c r="A758" s="698" t="s">
        <v>4</v>
      </c>
      <c r="B758" s="267">
        <v>140.1</v>
      </c>
      <c r="C758" s="505" t="s">
        <v>1010</v>
      </c>
      <c r="D758" s="546" t="s">
        <v>7</v>
      </c>
      <c r="E758" s="517">
        <v>750</v>
      </c>
      <c r="F758" s="354">
        <v>250</v>
      </c>
      <c r="G758" s="692">
        <v>300</v>
      </c>
    </row>
    <row r="759" spans="1:14" x14ac:dyDescent="0.25">
      <c r="A759" s="689" t="s">
        <v>4</v>
      </c>
      <c r="B759" s="268">
        <v>140.19999999999999</v>
      </c>
      <c r="C759" s="508" t="s">
        <v>151</v>
      </c>
      <c r="D759" s="547" t="s">
        <v>7</v>
      </c>
      <c r="E759" s="518">
        <v>500</v>
      </c>
      <c r="F759" s="354">
        <v>200</v>
      </c>
      <c r="G759" s="692">
        <v>200</v>
      </c>
    </row>
    <row r="760" spans="1:14" ht="15.75" thickBot="1" x14ac:dyDescent="0.3">
      <c r="A760" s="695">
        <v>141</v>
      </c>
      <c r="B760" s="418">
        <v>1422169</v>
      </c>
      <c r="C760" s="511" t="s">
        <v>1593</v>
      </c>
      <c r="D760" s="442" t="s">
        <v>5</v>
      </c>
      <c r="E760" s="504" t="s">
        <v>4</v>
      </c>
      <c r="F760" s="421"/>
      <c r="G760" s="686"/>
    </row>
    <row r="761" spans="1:14" ht="15.75" thickTop="1" x14ac:dyDescent="0.25">
      <c r="A761" s="704" t="s">
        <v>4</v>
      </c>
      <c r="B761" s="267">
        <v>141.1</v>
      </c>
      <c r="C761" s="513" t="s">
        <v>1594</v>
      </c>
      <c r="D761" s="368" t="s">
        <v>7</v>
      </c>
      <c r="E761" s="507">
        <v>500</v>
      </c>
      <c r="F761" s="354">
        <v>210</v>
      </c>
      <c r="G761" s="692">
        <v>210</v>
      </c>
    </row>
    <row r="762" spans="1:14" x14ac:dyDescent="0.25">
      <c r="A762" s="689" t="s">
        <v>4</v>
      </c>
      <c r="B762" s="268">
        <v>141.19999999999999</v>
      </c>
      <c r="C762" s="292" t="s">
        <v>1184</v>
      </c>
      <c r="D762" s="333" t="s">
        <v>7</v>
      </c>
      <c r="E762" s="510">
        <v>210</v>
      </c>
      <c r="F762" s="354">
        <v>105</v>
      </c>
      <c r="G762" s="692">
        <v>110</v>
      </c>
    </row>
    <row r="763" spans="1:14" x14ac:dyDescent="0.25">
      <c r="A763" s="689" t="s">
        <v>4</v>
      </c>
      <c r="B763" s="268">
        <v>141.30000000000001</v>
      </c>
      <c r="C763" s="292" t="s">
        <v>1185</v>
      </c>
      <c r="D763" s="333" t="s">
        <v>7</v>
      </c>
      <c r="E763" s="510">
        <v>140</v>
      </c>
      <c r="F763" s="354">
        <v>75</v>
      </c>
      <c r="G763" s="692">
        <v>80</v>
      </c>
    </row>
    <row r="764" spans="1:14" ht="15.75" thickBot="1" x14ac:dyDescent="0.3">
      <c r="A764" s="695">
        <v>142</v>
      </c>
      <c r="B764" s="418">
        <v>1422283</v>
      </c>
      <c r="C764" s="511" t="s">
        <v>244</v>
      </c>
      <c r="D764" s="442" t="s">
        <v>5</v>
      </c>
      <c r="E764" s="504" t="s">
        <v>4</v>
      </c>
      <c r="F764" s="425"/>
      <c r="G764" s="686"/>
      <c r="H764" s="290"/>
    </row>
    <row r="765" spans="1:14" ht="15.75" thickTop="1" x14ac:dyDescent="0.25">
      <c r="A765" s="704" t="s">
        <v>4</v>
      </c>
      <c r="B765" s="267"/>
      <c r="C765" s="516" t="s">
        <v>245</v>
      </c>
      <c r="D765" s="327" t="s">
        <v>4</v>
      </c>
      <c r="E765" s="507" t="s">
        <v>4</v>
      </c>
      <c r="F765" s="263"/>
      <c r="G765" s="692"/>
      <c r="H765" s="290"/>
    </row>
    <row r="766" spans="1:14" s="310" customFormat="1" ht="15" x14ac:dyDescent="0.25">
      <c r="A766" s="689"/>
      <c r="B766" s="268"/>
      <c r="C766" s="536" t="s">
        <v>1595</v>
      </c>
      <c r="D766" s="326" t="s">
        <v>7</v>
      </c>
      <c r="E766" s="545" t="s">
        <v>4</v>
      </c>
      <c r="F766" s="279"/>
      <c r="G766" s="699"/>
      <c r="H766" s="290"/>
      <c r="I766" s="759"/>
      <c r="J766" s="759"/>
      <c r="K766" s="759"/>
      <c r="L766" s="759"/>
      <c r="M766" s="759"/>
      <c r="N766" s="759"/>
    </row>
    <row r="767" spans="1:14" x14ac:dyDescent="0.25">
      <c r="A767" s="689" t="s">
        <v>4</v>
      </c>
      <c r="B767" s="267">
        <v>142.1</v>
      </c>
      <c r="C767" s="508" t="s">
        <v>1011</v>
      </c>
      <c r="D767" s="340" t="s">
        <v>7</v>
      </c>
      <c r="E767" s="510">
        <v>13000</v>
      </c>
      <c r="F767" s="355">
        <v>5000</v>
      </c>
      <c r="G767" s="699">
        <v>5000</v>
      </c>
      <c r="H767" s="290"/>
    </row>
    <row r="768" spans="1:14" x14ac:dyDescent="0.25">
      <c r="A768" s="689" t="s">
        <v>4</v>
      </c>
      <c r="B768" s="268">
        <v>142.19999999999999</v>
      </c>
      <c r="C768" s="508" t="s">
        <v>1012</v>
      </c>
      <c r="D768" s="340" t="s">
        <v>4</v>
      </c>
      <c r="E768" s="510">
        <v>3500</v>
      </c>
      <c r="F768" s="355">
        <v>1745</v>
      </c>
      <c r="G768" s="699">
        <v>2000</v>
      </c>
      <c r="H768" s="290"/>
    </row>
    <row r="769" spans="1:23" x14ac:dyDescent="0.25">
      <c r="A769" s="689" t="s">
        <v>4</v>
      </c>
      <c r="B769" s="267">
        <v>142.30000000000001</v>
      </c>
      <c r="C769" s="508" t="s">
        <v>1013</v>
      </c>
      <c r="D769" s="340" t="s">
        <v>7</v>
      </c>
      <c r="E769" s="510">
        <v>1000</v>
      </c>
      <c r="F769" s="355">
        <v>800</v>
      </c>
      <c r="G769" s="699">
        <v>850</v>
      </c>
      <c r="H769" s="290"/>
      <c r="O769" s="287"/>
      <c r="P769" s="287"/>
      <c r="Q769" s="287"/>
      <c r="R769" s="287"/>
      <c r="S769" s="287"/>
      <c r="T769" s="287"/>
      <c r="U769" s="287"/>
      <c r="V769" s="287"/>
      <c r="W769" s="287"/>
    </row>
    <row r="770" spans="1:23" x14ac:dyDescent="0.25">
      <c r="A770" s="689" t="s">
        <v>4</v>
      </c>
      <c r="B770" s="268">
        <v>142.4</v>
      </c>
      <c r="C770" s="508" t="s">
        <v>1014</v>
      </c>
      <c r="D770" s="340" t="s">
        <v>4</v>
      </c>
      <c r="E770" s="545">
        <v>900</v>
      </c>
      <c r="F770" s="355">
        <v>550</v>
      </c>
      <c r="G770" s="699">
        <v>600</v>
      </c>
      <c r="H770" s="290"/>
      <c r="O770" s="287"/>
      <c r="P770" s="287"/>
      <c r="Q770" s="287"/>
      <c r="R770" s="287"/>
      <c r="S770" s="287"/>
      <c r="T770" s="287"/>
      <c r="U770" s="287"/>
      <c r="V770" s="287"/>
      <c r="W770" s="287"/>
    </row>
    <row r="771" spans="1:23" ht="15" x14ac:dyDescent="0.25">
      <c r="A771" s="700" t="s">
        <v>4</v>
      </c>
      <c r="B771" s="267"/>
      <c r="C771" s="548" t="s">
        <v>246</v>
      </c>
      <c r="D771" s="333" t="s">
        <v>7</v>
      </c>
      <c r="E771" s="510">
        <v>750</v>
      </c>
      <c r="F771" s="355">
        <v>350</v>
      </c>
      <c r="G771" s="699">
        <v>400</v>
      </c>
      <c r="H771" s="290"/>
      <c r="O771" s="287"/>
      <c r="P771" s="287"/>
      <c r="Q771" s="287"/>
      <c r="R771" s="287"/>
      <c r="S771" s="287"/>
      <c r="T771" s="287"/>
      <c r="U771" s="287"/>
      <c r="V771" s="287"/>
      <c r="W771" s="287"/>
    </row>
    <row r="772" spans="1:23" s="310" customFormat="1" x14ac:dyDescent="0.25">
      <c r="A772" s="689"/>
      <c r="B772" s="268"/>
      <c r="C772" s="549" t="s">
        <v>247</v>
      </c>
      <c r="D772" s="333" t="s">
        <v>4</v>
      </c>
      <c r="E772" s="510">
        <v>500</v>
      </c>
      <c r="F772" s="355">
        <v>300</v>
      </c>
      <c r="G772" s="699">
        <v>350</v>
      </c>
      <c r="H772" s="290"/>
      <c r="I772" s="759"/>
      <c r="J772" s="759"/>
      <c r="K772" s="759"/>
      <c r="L772" s="759"/>
      <c r="M772" s="759"/>
      <c r="N772" s="759"/>
    </row>
    <row r="773" spans="1:23" s="310" customFormat="1" x14ac:dyDescent="0.25">
      <c r="A773" s="689"/>
      <c r="B773" s="268"/>
      <c r="C773" s="549" t="s">
        <v>248</v>
      </c>
      <c r="D773" s="326" t="s">
        <v>7</v>
      </c>
      <c r="E773" s="545" t="s">
        <v>4</v>
      </c>
      <c r="F773" s="355"/>
      <c r="G773" s="699"/>
      <c r="H773" s="290"/>
      <c r="I773" s="759"/>
      <c r="J773" s="759"/>
      <c r="K773" s="759"/>
      <c r="L773" s="759"/>
      <c r="M773" s="759"/>
      <c r="N773" s="759"/>
    </row>
    <row r="774" spans="1:23" x14ac:dyDescent="0.25">
      <c r="A774" s="689" t="s">
        <v>4</v>
      </c>
      <c r="B774" s="268">
        <v>142.5</v>
      </c>
      <c r="C774" s="521" t="s">
        <v>1015</v>
      </c>
      <c r="D774" s="340" t="s">
        <v>7</v>
      </c>
      <c r="E774" s="510">
        <v>1400</v>
      </c>
      <c r="F774" s="355">
        <v>400</v>
      </c>
      <c r="G774" s="699">
        <v>450</v>
      </c>
      <c r="H774" s="290"/>
    </row>
    <row r="775" spans="1:23" x14ac:dyDescent="0.25">
      <c r="A775" s="689"/>
      <c r="B775" s="268">
        <v>142.6</v>
      </c>
      <c r="C775" s="508" t="s">
        <v>1186</v>
      </c>
      <c r="D775" s="340"/>
      <c r="E775" s="510">
        <v>1300</v>
      </c>
      <c r="F775" s="355">
        <v>300</v>
      </c>
      <c r="G775" s="699">
        <v>350</v>
      </c>
      <c r="H775" s="290"/>
    </row>
    <row r="776" spans="1:23" x14ac:dyDescent="0.25">
      <c r="A776" s="689" t="s">
        <v>4</v>
      </c>
      <c r="B776" s="268">
        <v>142.69999999999999</v>
      </c>
      <c r="C776" s="505" t="s">
        <v>1510</v>
      </c>
      <c r="D776" s="340" t="s">
        <v>7</v>
      </c>
      <c r="E776" s="510">
        <v>950</v>
      </c>
      <c r="F776" s="355">
        <v>250</v>
      </c>
      <c r="G776" s="699">
        <v>300</v>
      </c>
      <c r="H776" s="290"/>
    </row>
    <row r="777" spans="1:23" s="310" customFormat="1" ht="15" x14ac:dyDescent="0.25">
      <c r="A777" s="700"/>
      <c r="B777" s="268"/>
      <c r="C777" s="549" t="s">
        <v>249</v>
      </c>
      <c r="D777" s="326" t="s">
        <v>7</v>
      </c>
      <c r="E777" s="510" t="s">
        <v>4</v>
      </c>
      <c r="F777" s="355"/>
      <c r="G777" s="699"/>
      <c r="H777" s="290"/>
      <c r="I777" s="759"/>
      <c r="J777" s="759"/>
      <c r="K777" s="759"/>
      <c r="L777" s="759"/>
      <c r="M777" s="759"/>
      <c r="N777" s="759"/>
    </row>
    <row r="778" spans="1:23" s="310" customFormat="1" x14ac:dyDescent="0.25">
      <c r="A778" s="689" t="s">
        <v>4</v>
      </c>
      <c r="B778" s="268">
        <v>142.80000000000001</v>
      </c>
      <c r="C778" s="508" t="s">
        <v>17</v>
      </c>
      <c r="D778" s="326" t="s">
        <v>7</v>
      </c>
      <c r="E778" s="510">
        <v>210</v>
      </c>
      <c r="F778" s="355">
        <v>100</v>
      </c>
      <c r="G778" s="699">
        <v>110</v>
      </c>
      <c r="H778" s="290"/>
      <c r="I778" s="759"/>
      <c r="J778" s="759"/>
      <c r="K778" s="759"/>
      <c r="L778" s="759"/>
      <c r="M778" s="759"/>
      <c r="N778" s="759"/>
    </row>
    <row r="779" spans="1:23" s="310" customFormat="1" ht="15" x14ac:dyDescent="0.25">
      <c r="A779" s="700"/>
      <c r="B779" s="268"/>
      <c r="C779" s="536" t="s">
        <v>250</v>
      </c>
      <c r="D779" s="550" t="s">
        <v>4</v>
      </c>
      <c r="E779" s="510" t="s">
        <v>4</v>
      </c>
      <c r="F779" s="355"/>
      <c r="G779" s="699"/>
      <c r="H779" s="290"/>
      <c r="I779" s="759"/>
      <c r="J779" s="759"/>
      <c r="K779" s="759"/>
      <c r="L779" s="759"/>
      <c r="M779" s="759"/>
      <c r="N779" s="759"/>
    </row>
    <row r="780" spans="1:23" ht="15" x14ac:dyDescent="0.25">
      <c r="A780" s="698"/>
      <c r="B780" s="267"/>
      <c r="C780" s="516" t="s">
        <v>251</v>
      </c>
      <c r="D780" s="327" t="s">
        <v>7</v>
      </c>
      <c r="E780" s="507" t="s">
        <v>4</v>
      </c>
      <c r="F780" s="354"/>
      <c r="G780" s="692"/>
      <c r="H780" s="290"/>
    </row>
    <row r="781" spans="1:23" x14ac:dyDescent="0.25">
      <c r="A781" s="698"/>
      <c r="B781" s="462">
        <v>142.9</v>
      </c>
      <c r="C781" s="292" t="s">
        <v>252</v>
      </c>
      <c r="D781" s="327"/>
      <c r="E781" s="507">
        <v>2800</v>
      </c>
      <c r="F781" s="354">
        <v>500</v>
      </c>
      <c r="G781" s="692">
        <v>600</v>
      </c>
      <c r="H781" s="290"/>
    </row>
    <row r="782" spans="1:23" x14ac:dyDescent="0.25">
      <c r="A782" s="689" t="s">
        <v>4</v>
      </c>
      <c r="B782" s="269">
        <v>142.1</v>
      </c>
      <c r="C782" s="292" t="s">
        <v>1395</v>
      </c>
      <c r="D782" s="326" t="s">
        <v>7</v>
      </c>
      <c r="E782" s="510">
        <v>1200</v>
      </c>
      <c r="F782" s="354">
        <v>350</v>
      </c>
      <c r="G782" s="692">
        <v>400</v>
      </c>
      <c r="H782" s="290"/>
    </row>
    <row r="783" spans="1:23" s="310" customFormat="1" ht="15" x14ac:dyDescent="0.25">
      <c r="A783" s="689"/>
      <c r="B783" s="268"/>
      <c r="C783" s="536" t="s">
        <v>253</v>
      </c>
      <c r="D783" s="326" t="s">
        <v>4</v>
      </c>
      <c r="E783" s="510" t="s">
        <v>4</v>
      </c>
      <c r="F783" s="279"/>
      <c r="G783" s="699"/>
      <c r="H783" s="290"/>
      <c r="I783" s="759"/>
      <c r="J783" s="759"/>
      <c r="K783" s="759"/>
      <c r="L783" s="759"/>
      <c r="M783" s="759"/>
      <c r="N783" s="759"/>
    </row>
    <row r="784" spans="1:23" ht="28.5" x14ac:dyDescent="0.25">
      <c r="A784" s="689" t="s">
        <v>4</v>
      </c>
      <c r="B784" s="268"/>
      <c r="C784" s="549" t="s">
        <v>254</v>
      </c>
      <c r="D784" s="326" t="s">
        <v>4</v>
      </c>
      <c r="E784" s="545" t="s">
        <v>4</v>
      </c>
      <c r="F784" s="279"/>
      <c r="G784" s="699"/>
      <c r="H784" s="290"/>
    </row>
    <row r="785" spans="1:14" ht="15" x14ac:dyDescent="0.25">
      <c r="A785" s="689"/>
      <c r="B785" s="268">
        <v>142.11000000000001</v>
      </c>
      <c r="C785" s="292" t="s">
        <v>1596</v>
      </c>
      <c r="D785" s="333"/>
      <c r="E785" s="510">
        <v>600</v>
      </c>
      <c r="F785" s="355">
        <v>200</v>
      </c>
      <c r="G785" s="699">
        <v>230</v>
      </c>
      <c r="H785" s="290"/>
    </row>
    <row r="786" spans="1:14" ht="15" x14ac:dyDescent="0.25">
      <c r="A786" s="689" t="s">
        <v>4</v>
      </c>
      <c r="B786" s="268">
        <v>142.12</v>
      </c>
      <c r="C786" s="292" t="s">
        <v>1597</v>
      </c>
      <c r="D786" s="333" t="s">
        <v>4</v>
      </c>
      <c r="E786" s="510">
        <v>350</v>
      </c>
      <c r="F786" s="355">
        <v>100</v>
      </c>
      <c r="G786" s="699">
        <v>120</v>
      </c>
      <c r="H786" s="290"/>
    </row>
    <row r="787" spans="1:14" s="310" customFormat="1" x14ac:dyDescent="0.25">
      <c r="A787" s="689"/>
      <c r="B787" s="268"/>
      <c r="C787" s="551" t="s">
        <v>255</v>
      </c>
      <c r="D787" s="552" t="s">
        <v>4</v>
      </c>
      <c r="E787" s="520" t="s">
        <v>4</v>
      </c>
      <c r="F787" s="362"/>
      <c r="G787" s="729"/>
      <c r="H787" s="290"/>
      <c r="I787" s="759"/>
      <c r="J787" s="759"/>
      <c r="K787" s="759"/>
      <c r="L787" s="759"/>
      <c r="M787" s="759"/>
      <c r="N787" s="759"/>
    </row>
    <row r="788" spans="1:14" x14ac:dyDescent="0.25">
      <c r="A788" s="689" t="s">
        <v>4</v>
      </c>
      <c r="B788" s="268">
        <v>142.13</v>
      </c>
      <c r="C788" s="553" t="s">
        <v>252</v>
      </c>
      <c r="D788" s="554" t="s">
        <v>4</v>
      </c>
      <c r="E788" s="510">
        <v>1000</v>
      </c>
      <c r="F788" s="355">
        <v>450</v>
      </c>
      <c r="G788" s="699">
        <v>500</v>
      </c>
      <c r="H788" s="290"/>
    </row>
    <row r="789" spans="1:14" ht="15" x14ac:dyDescent="0.25">
      <c r="A789" s="689" t="s">
        <v>4</v>
      </c>
      <c r="B789" s="268">
        <v>142.13999999999999</v>
      </c>
      <c r="C789" s="553" t="s">
        <v>1597</v>
      </c>
      <c r="D789" s="554" t="s">
        <v>4</v>
      </c>
      <c r="E789" s="510">
        <v>500</v>
      </c>
      <c r="F789" s="355">
        <v>220</v>
      </c>
      <c r="G789" s="699">
        <v>250</v>
      </c>
      <c r="H789" s="290"/>
    </row>
    <row r="790" spans="1:14" s="310" customFormat="1" x14ac:dyDescent="0.25">
      <c r="A790" s="689"/>
      <c r="B790" s="268"/>
      <c r="C790" s="549" t="s">
        <v>256</v>
      </c>
      <c r="D790" s="326" t="s">
        <v>4</v>
      </c>
      <c r="E790" s="520" t="s">
        <v>4</v>
      </c>
      <c r="F790" s="355"/>
      <c r="G790" s="699"/>
      <c r="H790" s="290"/>
      <c r="I790" s="759"/>
      <c r="J790" s="759"/>
      <c r="K790" s="759"/>
      <c r="L790" s="759"/>
      <c r="M790" s="759"/>
      <c r="N790" s="759"/>
    </row>
    <row r="791" spans="1:14" x14ac:dyDescent="0.25">
      <c r="A791" s="689" t="s">
        <v>4</v>
      </c>
      <c r="B791" s="268">
        <v>142.15</v>
      </c>
      <c r="C791" s="292" t="s">
        <v>1598</v>
      </c>
      <c r="D791" s="333" t="s">
        <v>4</v>
      </c>
      <c r="E791" s="510">
        <v>320</v>
      </c>
      <c r="F791" s="355">
        <v>170</v>
      </c>
      <c r="G791" s="699">
        <v>200</v>
      </c>
      <c r="H791" s="290"/>
    </row>
    <row r="792" spans="1:14" ht="15" x14ac:dyDescent="0.25">
      <c r="A792" s="689" t="s">
        <v>4</v>
      </c>
      <c r="B792" s="268">
        <v>142.16</v>
      </c>
      <c r="C792" s="292" t="s">
        <v>1597</v>
      </c>
      <c r="D792" s="333" t="s">
        <v>4</v>
      </c>
      <c r="E792" s="510">
        <v>190</v>
      </c>
      <c r="F792" s="355">
        <v>60</v>
      </c>
      <c r="G792" s="699">
        <v>65</v>
      </c>
      <c r="H792" s="290"/>
    </row>
    <row r="793" spans="1:14" ht="15" x14ac:dyDescent="0.25">
      <c r="A793" s="689"/>
      <c r="B793" s="694"/>
      <c r="C793" s="536" t="s">
        <v>1392</v>
      </c>
      <c r="D793" s="333"/>
      <c r="E793" s="510"/>
      <c r="F793" s="355"/>
      <c r="G793" s="699"/>
      <c r="H793" s="290"/>
    </row>
    <row r="794" spans="1:14" ht="15" x14ac:dyDescent="0.25">
      <c r="A794" s="689"/>
      <c r="B794" s="268"/>
      <c r="C794" s="536" t="s">
        <v>1391</v>
      </c>
      <c r="D794" s="333"/>
      <c r="E794" s="510"/>
      <c r="F794" s="355"/>
      <c r="G794" s="699"/>
      <c r="H794" s="290"/>
    </row>
    <row r="795" spans="1:14" x14ac:dyDescent="0.25">
      <c r="A795" s="689"/>
      <c r="B795" s="268">
        <v>142.16999999999999</v>
      </c>
      <c r="C795" s="292" t="s">
        <v>252</v>
      </c>
      <c r="D795" s="333"/>
      <c r="E795" s="510">
        <v>750</v>
      </c>
      <c r="F795" s="355">
        <v>300</v>
      </c>
      <c r="G795" s="699">
        <v>350</v>
      </c>
      <c r="H795" s="290"/>
    </row>
    <row r="796" spans="1:14" x14ac:dyDescent="0.25">
      <c r="A796" s="689"/>
      <c r="B796" s="268">
        <v>142.18</v>
      </c>
      <c r="C796" s="292" t="s">
        <v>1503</v>
      </c>
      <c r="D796" s="333"/>
      <c r="E796" s="510">
        <v>370</v>
      </c>
      <c r="F796" s="355">
        <v>150</v>
      </c>
      <c r="G796" s="699">
        <v>170</v>
      </c>
      <c r="H796" s="290"/>
    </row>
    <row r="797" spans="1:14" ht="15" x14ac:dyDescent="0.25">
      <c r="A797" s="689"/>
      <c r="B797" s="268"/>
      <c r="C797" s="555" t="s">
        <v>1393</v>
      </c>
      <c r="D797" s="333"/>
      <c r="E797" s="510"/>
      <c r="F797" s="355"/>
      <c r="G797" s="699"/>
      <c r="H797" s="290"/>
    </row>
    <row r="798" spans="1:14" x14ac:dyDescent="0.2">
      <c r="A798" s="689"/>
      <c r="B798" s="269">
        <v>142.19</v>
      </c>
      <c r="C798" s="470" t="s">
        <v>1394</v>
      </c>
      <c r="D798" s="333"/>
      <c r="E798" s="510">
        <v>2100</v>
      </c>
      <c r="F798" s="355">
        <v>800</v>
      </c>
      <c r="G798" s="699">
        <v>850</v>
      </c>
      <c r="H798" s="290"/>
    </row>
    <row r="799" spans="1:14" x14ac:dyDescent="0.2">
      <c r="A799" s="689"/>
      <c r="B799" s="269">
        <v>142.19999999999999</v>
      </c>
      <c r="C799" s="470" t="s">
        <v>1395</v>
      </c>
      <c r="D799" s="333"/>
      <c r="E799" s="510">
        <v>1500</v>
      </c>
      <c r="F799" s="355">
        <v>550</v>
      </c>
      <c r="G799" s="699">
        <v>600</v>
      </c>
      <c r="H799" s="290"/>
    </row>
    <row r="800" spans="1:14" ht="15" x14ac:dyDescent="0.25">
      <c r="A800" s="700"/>
      <c r="B800" s="268"/>
      <c r="C800" s="536" t="s">
        <v>257</v>
      </c>
      <c r="D800" s="556" t="s">
        <v>4</v>
      </c>
      <c r="E800" s="510"/>
      <c r="F800" s="379"/>
      <c r="G800" s="699"/>
      <c r="H800" s="290"/>
    </row>
    <row r="801" spans="1:8" ht="15" x14ac:dyDescent="0.25">
      <c r="A801" s="700"/>
      <c r="B801" s="268"/>
      <c r="C801" s="536" t="s">
        <v>258</v>
      </c>
      <c r="D801" s="326" t="s">
        <v>4</v>
      </c>
      <c r="E801" s="507" t="s">
        <v>4</v>
      </c>
      <c r="F801" s="355"/>
      <c r="G801" s="699"/>
      <c r="H801" s="290"/>
    </row>
    <row r="802" spans="1:8" ht="15" x14ac:dyDescent="0.25">
      <c r="A802" s="700" t="s">
        <v>4</v>
      </c>
      <c r="B802" s="268">
        <v>142.21</v>
      </c>
      <c r="C802" s="292" t="s">
        <v>1016</v>
      </c>
      <c r="D802" s="326" t="s">
        <v>4</v>
      </c>
      <c r="E802" s="510">
        <v>1000</v>
      </c>
      <c r="F802" s="355">
        <v>350</v>
      </c>
      <c r="G802" s="699">
        <v>400</v>
      </c>
      <c r="H802" s="290"/>
    </row>
    <row r="803" spans="1:8" ht="15" x14ac:dyDescent="0.25">
      <c r="A803" s="700"/>
      <c r="B803" s="268"/>
      <c r="C803" s="536" t="s">
        <v>259</v>
      </c>
      <c r="D803" s="326" t="s">
        <v>4</v>
      </c>
      <c r="E803" s="510" t="s">
        <v>4</v>
      </c>
      <c r="F803" s="355"/>
      <c r="G803" s="699"/>
      <c r="H803" s="290"/>
    </row>
    <row r="804" spans="1:8" ht="15" x14ac:dyDescent="0.25">
      <c r="A804" s="700" t="s">
        <v>4</v>
      </c>
      <c r="B804" s="268">
        <v>142.22</v>
      </c>
      <c r="C804" s="292" t="s">
        <v>1599</v>
      </c>
      <c r="D804" s="326" t="s">
        <v>4</v>
      </c>
      <c r="E804" s="510">
        <v>550</v>
      </c>
      <c r="F804" s="355">
        <v>250</v>
      </c>
      <c r="G804" s="699">
        <v>300</v>
      </c>
      <c r="H804" s="290"/>
    </row>
    <row r="805" spans="1:8" ht="15" x14ac:dyDescent="0.25">
      <c r="A805" s="700"/>
      <c r="B805" s="268"/>
      <c r="C805" s="536" t="s">
        <v>260</v>
      </c>
      <c r="D805" s="326" t="s">
        <v>4</v>
      </c>
      <c r="E805" s="510" t="s">
        <v>4</v>
      </c>
      <c r="F805" s="355"/>
      <c r="G805" s="699"/>
      <c r="H805" s="290"/>
    </row>
    <row r="806" spans="1:8" ht="15" x14ac:dyDescent="0.25">
      <c r="A806" s="700" t="s">
        <v>4</v>
      </c>
      <c r="B806" s="268"/>
      <c r="C806" s="536" t="s">
        <v>261</v>
      </c>
      <c r="D806" s="326" t="s">
        <v>4</v>
      </c>
      <c r="E806" s="510" t="s">
        <v>4</v>
      </c>
      <c r="F806" s="355"/>
      <c r="G806" s="699"/>
      <c r="H806" s="290"/>
    </row>
    <row r="807" spans="1:8" x14ac:dyDescent="0.25">
      <c r="A807" s="689" t="s">
        <v>4</v>
      </c>
      <c r="B807" s="269">
        <v>142.22999999999999</v>
      </c>
      <c r="C807" s="292" t="s">
        <v>17</v>
      </c>
      <c r="D807" s="326" t="s">
        <v>7</v>
      </c>
      <c r="E807" s="510">
        <v>450</v>
      </c>
      <c r="F807" s="355">
        <v>200</v>
      </c>
      <c r="G807" s="699">
        <v>220</v>
      </c>
      <c r="H807" s="290"/>
    </row>
    <row r="808" spans="1:8" ht="15.75" thickBot="1" x14ac:dyDescent="0.3">
      <c r="A808" s="695">
        <v>143</v>
      </c>
      <c r="B808" s="418">
        <v>1422129</v>
      </c>
      <c r="C808" s="511" t="s">
        <v>1600</v>
      </c>
      <c r="D808" s="442" t="s">
        <v>5</v>
      </c>
      <c r="E808" s="504" t="s">
        <v>4</v>
      </c>
      <c r="F808" s="421"/>
      <c r="G808" s="686"/>
      <c r="H808" s="290"/>
    </row>
    <row r="809" spans="1:8" ht="15.75" thickTop="1" x14ac:dyDescent="0.25">
      <c r="A809" s="704"/>
      <c r="B809" s="267"/>
      <c r="C809" s="516" t="s">
        <v>262</v>
      </c>
      <c r="D809" s="513" t="s">
        <v>4</v>
      </c>
      <c r="E809" s="520" t="s">
        <v>4</v>
      </c>
      <c r="F809" s="354"/>
      <c r="G809" s="692"/>
      <c r="H809" s="290"/>
    </row>
    <row r="810" spans="1:8" x14ac:dyDescent="0.25">
      <c r="A810" s="689" t="s">
        <v>4</v>
      </c>
      <c r="B810" s="268">
        <v>143.1</v>
      </c>
      <c r="C810" s="292" t="s">
        <v>1601</v>
      </c>
      <c r="D810" s="557" t="s">
        <v>7</v>
      </c>
      <c r="E810" s="510">
        <v>10000</v>
      </c>
      <c r="F810" s="355">
        <v>3650</v>
      </c>
      <c r="G810" s="699">
        <v>3650</v>
      </c>
      <c r="H810" s="290"/>
    </row>
    <row r="811" spans="1:8" ht="28.5" x14ac:dyDescent="0.25">
      <c r="A811" s="689" t="s">
        <v>4</v>
      </c>
      <c r="B811" s="268">
        <v>143.19999999999999</v>
      </c>
      <c r="C811" s="292" t="s">
        <v>263</v>
      </c>
      <c r="D811" s="557" t="s">
        <v>7</v>
      </c>
      <c r="E811" s="510">
        <v>9000</v>
      </c>
      <c r="F811" s="355">
        <v>1200</v>
      </c>
      <c r="G811" s="699">
        <v>1200</v>
      </c>
      <c r="H811" s="290"/>
    </row>
    <row r="812" spans="1:8" ht="30.75" thickBot="1" x14ac:dyDescent="0.3">
      <c r="A812" s="695">
        <v>144</v>
      </c>
      <c r="B812" s="418">
        <v>1422130</v>
      </c>
      <c r="C812" s="511" t="s">
        <v>264</v>
      </c>
      <c r="D812" s="442" t="s">
        <v>5</v>
      </c>
      <c r="E812" s="504" t="s">
        <v>4</v>
      </c>
      <c r="F812" s="420"/>
      <c r="G812" s="686"/>
      <c r="H812" s="290"/>
    </row>
    <row r="813" spans="1:8" ht="15.75" thickTop="1" x14ac:dyDescent="0.25">
      <c r="A813" s="704" t="s">
        <v>4</v>
      </c>
      <c r="B813" s="267">
        <v>144.1</v>
      </c>
      <c r="C813" s="513" t="s">
        <v>1602</v>
      </c>
      <c r="D813" s="558" t="s">
        <v>4</v>
      </c>
      <c r="E813" s="507">
        <v>2800</v>
      </c>
      <c r="F813" s="354">
        <v>1200</v>
      </c>
      <c r="G813" s="692">
        <v>1200</v>
      </c>
      <c r="H813" s="290"/>
    </row>
    <row r="814" spans="1:8" x14ac:dyDescent="0.25">
      <c r="A814" s="689" t="s">
        <v>4</v>
      </c>
      <c r="B814" s="268">
        <v>144.19999999999999</v>
      </c>
      <c r="C814" s="292" t="s">
        <v>35</v>
      </c>
      <c r="D814" s="333" t="s">
        <v>4</v>
      </c>
      <c r="E814" s="510">
        <v>1900</v>
      </c>
      <c r="F814" s="355">
        <v>650</v>
      </c>
      <c r="G814" s="699">
        <v>700</v>
      </c>
      <c r="H814" s="290"/>
    </row>
    <row r="815" spans="1:8" x14ac:dyDescent="0.25">
      <c r="A815" s="689" t="s">
        <v>4</v>
      </c>
      <c r="B815" s="268">
        <v>144.30000000000001</v>
      </c>
      <c r="C815" s="292" t="s">
        <v>36</v>
      </c>
      <c r="D815" s="333" t="s">
        <v>4</v>
      </c>
      <c r="E815" s="510">
        <v>1300</v>
      </c>
      <c r="F815" s="355">
        <v>450</v>
      </c>
      <c r="G815" s="699">
        <v>500</v>
      </c>
      <c r="H815" s="290"/>
    </row>
    <row r="816" spans="1:8" ht="15.75" thickBot="1" x14ac:dyDescent="0.3">
      <c r="A816" s="695">
        <v>145</v>
      </c>
      <c r="B816" s="418">
        <v>1422270</v>
      </c>
      <c r="C816" s="511" t="s">
        <v>1603</v>
      </c>
      <c r="D816" s="442" t="s">
        <v>5</v>
      </c>
      <c r="E816" s="504" t="s">
        <v>4</v>
      </c>
      <c r="F816" s="421"/>
      <c r="G816" s="686"/>
      <c r="H816" s="290"/>
    </row>
    <row r="817" spans="1:8" ht="15.75" thickTop="1" x14ac:dyDescent="0.25">
      <c r="A817" s="704" t="s">
        <v>4</v>
      </c>
      <c r="B817" s="267">
        <v>145.1</v>
      </c>
      <c r="C817" s="513" t="s">
        <v>1604</v>
      </c>
      <c r="D817" s="534" t="s">
        <v>7</v>
      </c>
      <c r="E817" s="520">
        <v>2700</v>
      </c>
      <c r="F817" s="392">
        <v>950</v>
      </c>
      <c r="G817" s="692">
        <v>1000</v>
      </c>
      <c r="H817" s="290"/>
    </row>
    <row r="818" spans="1:8" x14ac:dyDescent="0.25">
      <c r="A818" s="689" t="s">
        <v>4</v>
      </c>
      <c r="B818" s="268">
        <v>145.19999999999999</v>
      </c>
      <c r="C818" s="292" t="s">
        <v>1448</v>
      </c>
      <c r="D818" s="557" t="s">
        <v>7</v>
      </c>
      <c r="E818" s="510">
        <v>1400</v>
      </c>
      <c r="F818" s="379">
        <v>350</v>
      </c>
      <c r="G818" s="699">
        <v>400</v>
      </c>
      <c r="H818" s="290"/>
    </row>
    <row r="819" spans="1:8" x14ac:dyDescent="0.25">
      <c r="A819" s="712"/>
      <c r="B819" s="267">
        <v>145.30000000000001</v>
      </c>
      <c r="C819" s="292" t="s">
        <v>1447</v>
      </c>
      <c r="D819" s="559"/>
      <c r="E819" s="510">
        <v>370</v>
      </c>
      <c r="F819" s="388">
        <v>150</v>
      </c>
      <c r="G819" s="830">
        <v>170</v>
      </c>
      <c r="H819" s="290"/>
    </row>
    <row r="820" spans="1:8" ht="15.75" thickBot="1" x14ac:dyDescent="0.3">
      <c r="A820" s="695">
        <v>146</v>
      </c>
      <c r="B820" s="418">
        <v>1422270</v>
      </c>
      <c r="C820" s="511" t="s">
        <v>1605</v>
      </c>
      <c r="D820" s="442" t="s">
        <v>5</v>
      </c>
      <c r="E820" s="504" t="s">
        <v>4</v>
      </c>
      <c r="F820" s="421"/>
      <c r="G820" s="686"/>
      <c r="H820" s="290"/>
    </row>
    <row r="821" spans="1:8" ht="15.75" thickTop="1" x14ac:dyDescent="0.25">
      <c r="A821" s="704" t="s">
        <v>4</v>
      </c>
      <c r="B821" s="267">
        <v>146.1</v>
      </c>
      <c r="C821" s="513" t="s">
        <v>1604</v>
      </c>
      <c r="D821" s="368" t="s">
        <v>7</v>
      </c>
      <c r="E821" s="507">
        <v>2250</v>
      </c>
      <c r="F821" s="354">
        <v>850</v>
      </c>
      <c r="G821" s="692">
        <v>850</v>
      </c>
      <c r="H821" s="290"/>
    </row>
    <row r="822" spans="1:8" x14ac:dyDescent="0.25">
      <c r="A822" s="689" t="s">
        <v>4</v>
      </c>
      <c r="B822" s="268">
        <v>146.19999999999999</v>
      </c>
      <c r="C822" s="530" t="s">
        <v>1448</v>
      </c>
      <c r="D822" s="333" t="s">
        <v>7</v>
      </c>
      <c r="E822" s="545">
        <v>1300</v>
      </c>
      <c r="F822" s="355">
        <v>350</v>
      </c>
      <c r="G822" s="699">
        <v>350</v>
      </c>
      <c r="H822" s="290"/>
    </row>
    <row r="823" spans="1:8" x14ac:dyDescent="0.25">
      <c r="A823" s="689" t="s">
        <v>4</v>
      </c>
      <c r="B823" s="267">
        <v>146.30000000000001</v>
      </c>
      <c r="C823" s="508" t="s">
        <v>1187</v>
      </c>
      <c r="D823" s="340" t="s">
        <v>7</v>
      </c>
      <c r="E823" s="510">
        <v>450</v>
      </c>
      <c r="F823" s="355">
        <v>200</v>
      </c>
      <c r="G823" s="699">
        <v>200</v>
      </c>
      <c r="H823" s="290"/>
    </row>
    <row r="824" spans="1:8" ht="15" x14ac:dyDescent="0.25">
      <c r="A824" s="700"/>
      <c r="B824" s="297">
        <v>1422052</v>
      </c>
      <c r="C824" s="516" t="s">
        <v>1606</v>
      </c>
      <c r="D824" s="292" t="s">
        <v>5</v>
      </c>
      <c r="E824" s="507">
        <v>130</v>
      </c>
      <c r="F824" s="355">
        <v>50</v>
      </c>
      <c r="G824" s="699">
        <v>50</v>
      </c>
      <c r="H824" s="290"/>
    </row>
    <row r="825" spans="1:8" ht="15.75" thickBot="1" x14ac:dyDescent="0.3">
      <c r="A825" s="695">
        <v>147</v>
      </c>
      <c r="B825" s="418">
        <v>1422169</v>
      </c>
      <c r="C825" s="511" t="s">
        <v>1607</v>
      </c>
      <c r="D825" s="442" t="s">
        <v>5</v>
      </c>
      <c r="E825" s="504" t="s">
        <v>4</v>
      </c>
      <c r="F825" s="421"/>
      <c r="G825" s="686"/>
      <c r="H825" s="290"/>
    </row>
    <row r="826" spans="1:8" ht="15.75" thickTop="1" x14ac:dyDescent="0.25">
      <c r="A826" s="704" t="s">
        <v>4</v>
      </c>
      <c r="B826" s="267">
        <v>147.1</v>
      </c>
      <c r="C826" s="513" t="s">
        <v>1608</v>
      </c>
      <c r="D826" s="368" t="s">
        <v>7</v>
      </c>
      <c r="E826" s="507">
        <v>210</v>
      </c>
      <c r="F826" s="354">
        <v>75</v>
      </c>
      <c r="G826" s="692">
        <v>75</v>
      </c>
      <c r="H826" s="290"/>
    </row>
    <row r="827" spans="1:8" x14ac:dyDescent="0.25">
      <c r="A827" s="689" t="s">
        <v>4</v>
      </c>
      <c r="B827" s="268">
        <v>147.19999999999999</v>
      </c>
      <c r="C827" s="292" t="s">
        <v>16</v>
      </c>
      <c r="D827" s="333" t="s">
        <v>7</v>
      </c>
      <c r="E827" s="510">
        <v>130</v>
      </c>
      <c r="F827" s="354">
        <v>45</v>
      </c>
      <c r="G827" s="692">
        <v>45</v>
      </c>
      <c r="H827" s="290"/>
    </row>
    <row r="828" spans="1:8" x14ac:dyDescent="0.25">
      <c r="A828" s="689" t="s">
        <v>4</v>
      </c>
      <c r="B828" s="268">
        <v>147.30000000000001</v>
      </c>
      <c r="C828" s="292" t="s">
        <v>17</v>
      </c>
      <c r="D828" s="333" t="s">
        <v>7</v>
      </c>
      <c r="E828" s="510">
        <v>90</v>
      </c>
      <c r="F828" s="354">
        <v>30</v>
      </c>
      <c r="G828" s="692">
        <v>30</v>
      </c>
    </row>
    <row r="829" spans="1:8" ht="30.75" thickBot="1" x14ac:dyDescent="0.3">
      <c r="A829" s="695">
        <v>148</v>
      </c>
      <c r="B829" s="418">
        <v>1422042</v>
      </c>
      <c r="C829" s="511" t="s">
        <v>1055</v>
      </c>
      <c r="D829" s="442" t="s">
        <v>5</v>
      </c>
      <c r="E829" s="504"/>
      <c r="F829" s="421"/>
      <c r="G829" s="686"/>
    </row>
    <row r="830" spans="1:8" ht="15" thickTop="1" x14ac:dyDescent="0.25">
      <c r="A830" s="698"/>
      <c r="B830" s="267">
        <v>148.1</v>
      </c>
      <c r="C830" s="505" t="s">
        <v>1056</v>
      </c>
      <c r="D830" s="534"/>
      <c r="E830" s="507">
        <v>750</v>
      </c>
      <c r="F830" s="356">
        <v>250</v>
      </c>
      <c r="G830" s="688">
        <v>250</v>
      </c>
    </row>
    <row r="831" spans="1:8" ht="28.5" x14ac:dyDescent="0.25">
      <c r="A831" s="689"/>
      <c r="B831" s="268">
        <v>148.19999999999999</v>
      </c>
      <c r="C831" s="508" t="s">
        <v>1057</v>
      </c>
      <c r="D831" s="557"/>
      <c r="E831" s="510">
        <v>450</v>
      </c>
      <c r="F831" s="357">
        <v>150</v>
      </c>
      <c r="G831" s="830">
        <v>150</v>
      </c>
    </row>
    <row r="832" spans="1:8" x14ac:dyDescent="0.25">
      <c r="A832" s="712"/>
      <c r="B832" s="274">
        <v>148.30000000000001</v>
      </c>
      <c r="C832" s="521" t="s">
        <v>1058</v>
      </c>
      <c r="D832" s="559"/>
      <c r="E832" s="510">
        <v>270</v>
      </c>
      <c r="F832" s="357">
        <v>75</v>
      </c>
      <c r="G832" s="830">
        <v>75</v>
      </c>
    </row>
    <row r="833" spans="1:7" ht="15.75" thickBot="1" x14ac:dyDescent="0.3">
      <c r="A833" s="695">
        <v>149</v>
      </c>
      <c r="B833" s="418">
        <v>1422265</v>
      </c>
      <c r="C833" s="511" t="s">
        <v>1059</v>
      </c>
      <c r="D833" s="442" t="s">
        <v>5</v>
      </c>
      <c r="E833" s="504"/>
      <c r="F833" s="421"/>
      <c r="G833" s="686"/>
    </row>
    <row r="834" spans="1:7" ht="15" thickTop="1" x14ac:dyDescent="0.25">
      <c r="A834" s="698"/>
      <c r="B834" s="267">
        <v>149.1</v>
      </c>
      <c r="C834" s="505" t="s">
        <v>403</v>
      </c>
      <c r="D834" s="560"/>
      <c r="E834" s="507">
        <v>500</v>
      </c>
      <c r="F834" s="354">
        <v>150</v>
      </c>
      <c r="G834" s="692">
        <v>180</v>
      </c>
    </row>
    <row r="835" spans="1:7" x14ac:dyDescent="0.25">
      <c r="A835" s="689"/>
      <c r="B835" s="268">
        <v>149.19999999999999</v>
      </c>
      <c r="C835" s="508" t="s">
        <v>404</v>
      </c>
      <c r="D835" s="561"/>
      <c r="E835" s="510">
        <v>350</v>
      </c>
      <c r="F835" s="354">
        <v>100</v>
      </c>
      <c r="G835" s="692">
        <v>120</v>
      </c>
    </row>
    <row r="836" spans="1:7" ht="15.75" thickBot="1" x14ac:dyDescent="0.3">
      <c r="A836" s="695">
        <v>150</v>
      </c>
      <c r="B836" s="418">
        <v>1422267</v>
      </c>
      <c r="C836" s="511" t="s">
        <v>1609</v>
      </c>
      <c r="D836" s="442" t="s">
        <v>5</v>
      </c>
      <c r="E836" s="504" t="s">
        <v>4</v>
      </c>
      <c r="F836" s="421"/>
      <c r="G836" s="686"/>
    </row>
    <row r="837" spans="1:7" ht="15" thickTop="1" x14ac:dyDescent="0.25">
      <c r="A837" s="698" t="s">
        <v>4</v>
      </c>
      <c r="B837" s="267">
        <v>150.1</v>
      </c>
      <c r="C837" s="505" t="s">
        <v>1017</v>
      </c>
      <c r="D837" s="546" t="s">
        <v>7</v>
      </c>
      <c r="E837" s="517">
        <v>750</v>
      </c>
      <c r="F837" s="354">
        <v>300</v>
      </c>
      <c r="G837" s="692">
        <v>350</v>
      </c>
    </row>
    <row r="838" spans="1:7" x14ac:dyDescent="0.25">
      <c r="A838" s="689" t="s">
        <v>4</v>
      </c>
      <c r="B838" s="268">
        <v>150.19999999999999</v>
      </c>
      <c r="C838" s="508" t="s">
        <v>1018</v>
      </c>
      <c r="D838" s="547" t="s">
        <v>7</v>
      </c>
      <c r="E838" s="518">
        <v>500</v>
      </c>
      <c r="F838" s="354">
        <v>200</v>
      </c>
      <c r="G838" s="692">
        <v>220</v>
      </c>
    </row>
    <row r="839" spans="1:7" ht="15" x14ac:dyDescent="0.25">
      <c r="A839" s="700" t="s">
        <v>4</v>
      </c>
      <c r="B839" s="268">
        <v>150.30000000000001</v>
      </c>
      <c r="C839" s="508" t="s">
        <v>1019</v>
      </c>
      <c r="D839" s="547" t="s">
        <v>4</v>
      </c>
      <c r="E839" s="518">
        <v>450</v>
      </c>
      <c r="F839" s="354">
        <v>200</v>
      </c>
      <c r="G839" s="692">
        <v>200</v>
      </c>
    </row>
    <row r="840" spans="1:7" ht="15.75" thickBot="1" x14ac:dyDescent="0.3">
      <c r="A840" s="695">
        <v>151</v>
      </c>
      <c r="B840" s="418">
        <v>1422139</v>
      </c>
      <c r="C840" s="511" t="s">
        <v>1610</v>
      </c>
      <c r="D840" s="442" t="s">
        <v>5</v>
      </c>
      <c r="E840" s="504" t="s">
        <v>4</v>
      </c>
      <c r="F840" s="420"/>
      <c r="G840" s="686"/>
    </row>
    <row r="841" spans="1:7" ht="15.75" thickTop="1" x14ac:dyDescent="0.25">
      <c r="A841" s="704" t="s">
        <v>4</v>
      </c>
      <c r="B841" s="267">
        <v>151.1</v>
      </c>
      <c r="C841" s="513" t="s">
        <v>1611</v>
      </c>
      <c r="D841" s="368" t="s">
        <v>7</v>
      </c>
      <c r="E841" s="517">
        <v>280</v>
      </c>
      <c r="F841" s="354">
        <v>150</v>
      </c>
      <c r="G841" s="692">
        <v>170</v>
      </c>
    </row>
    <row r="842" spans="1:7" x14ac:dyDescent="0.25">
      <c r="A842" s="689" t="s">
        <v>4</v>
      </c>
      <c r="B842" s="268">
        <v>151.19999999999999</v>
      </c>
      <c r="C842" s="292" t="s">
        <v>291</v>
      </c>
      <c r="D842" s="333" t="s">
        <v>7</v>
      </c>
      <c r="E842" s="518">
        <v>280</v>
      </c>
      <c r="F842" s="354">
        <v>150</v>
      </c>
      <c r="G842" s="692">
        <v>170</v>
      </c>
    </row>
    <row r="843" spans="1:7" x14ac:dyDescent="0.25">
      <c r="A843" s="689" t="s">
        <v>4</v>
      </c>
      <c r="B843" s="267">
        <v>151.30000000000001</v>
      </c>
      <c r="C843" s="292" t="s">
        <v>292</v>
      </c>
      <c r="D843" s="333" t="s">
        <v>4</v>
      </c>
      <c r="E843" s="518">
        <v>130</v>
      </c>
      <c r="F843" s="354">
        <v>70</v>
      </c>
      <c r="G843" s="692">
        <v>70</v>
      </c>
    </row>
    <row r="844" spans="1:7" ht="15" x14ac:dyDescent="0.25">
      <c r="A844" s="700" t="s">
        <v>4</v>
      </c>
      <c r="B844" s="268">
        <v>151.4</v>
      </c>
      <c r="C844" s="292" t="s">
        <v>293</v>
      </c>
      <c r="D844" s="333" t="s">
        <v>7</v>
      </c>
      <c r="E844" s="518">
        <v>60</v>
      </c>
      <c r="F844" s="354">
        <v>40</v>
      </c>
      <c r="G844" s="692">
        <v>50</v>
      </c>
    </row>
    <row r="845" spans="1:7" x14ac:dyDescent="0.25">
      <c r="A845" s="689" t="s">
        <v>4</v>
      </c>
      <c r="B845" s="267">
        <v>151.5</v>
      </c>
      <c r="C845" s="292" t="s">
        <v>294</v>
      </c>
      <c r="D845" s="333" t="s">
        <v>7</v>
      </c>
      <c r="E845" s="518">
        <v>60</v>
      </c>
      <c r="F845" s="354">
        <v>40</v>
      </c>
      <c r="G845" s="692">
        <v>50</v>
      </c>
    </row>
    <row r="846" spans="1:7" ht="15" x14ac:dyDescent="0.25">
      <c r="A846" s="903" t="s">
        <v>849</v>
      </c>
      <c r="B846" s="904"/>
      <c r="C846" s="904"/>
      <c r="D846" s="904"/>
      <c r="E846" s="905"/>
      <c r="F846" s="904"/>
      <c r="G846" s="906"/>
    </row>
    <row r="847" spans="1:7" ht="15.75" customHeight="1" thickBot="1" x14ac:dyDescent="0.3">
      <c r="A847" s="695">
        <v>152</v>
      </c>
      <c r="B847" s="436">
        <v>1412004</v>
      </c>
      <c r="C847" s="562" t="s">
        <v>1511</v>
      </c>
      <c r="D847" s="442" t="s">
        <v>299</v>
      </c>
      <c r="E847" s="504" t="s">
        <v>4</v>
      </c>
      <c r="F847" s="425"/>
      <c r="G847" s="686"/>
    </row>
    <row r="848" spans="1:7" ht="15.75" customHeight="1" thickTop="1" x14ac:dyDescent="0.25">
      <c r="A848" s="704"/>
      <c r="B848" s="295"/>
      <c r="C848" s="275" t="s">
        <v>1512</v>
      </c>
      <c r="D848" s="563" t="s">
        <v>4</v>
      </c>
      <c r="E848" s="507"/>
      <c r="F848" s="263"/>
      <c r="G848" s="692"/>
    </row>
    <row r="849" spans="1:7" ht="15.75" customHeight="1" x14ac:dyDescent="0.25">
      <c r="A849" s="710"/>
      <c r="B849" s="274">
        <v>152.1</v>
      </c>
      <c r="C849" s="508" t="s">
        <v>1060</v>
      </c>
      <c r="D849" s="564"/>
      <c r="E849" s="545">
        <v>150</v>
      </c>
      <c r="F849" s="357">
        <v>150</v>
      </c>
      <c r="G849" s="830">
        <v>150</v>
      </c>
    </row>
    <row r="850" spans="1:7" ht="30.75" customHeight="1" x14ac:dyDescent="0.25">
      <c r="A850" s="710"/>
      <c r="B850" s="274">
        <v>152.19999999999999</v>
      </c>
      <c r="C850" s="508" t="s">
        <v>1061</v>
      </c>
      <c r="D850" s="564"/>
      <c r="E850" s="545">
        <v>70</v>
      </c>
      <c r="F850" s="357">
        <v>100</v>
      </c>
      <c r="G850" s="830">
        <v>100</v>
      </c>
    </row>
    <row r="851" spans="1:7" ht="32.25" customHeight="1" thickBot="1" x14ac:dyDescent="0.3">
      <c r="A851" s="695">
        <v>153</v>
      </c>
      <c r="B851" s="418">
        <v>1412032</v>
      </c>
      <c r="C851" s="519" t="s">
        <v>1382</v>
      </c>
      <c r="D851" s="565" t="s">
        <v>7</v>
      </c>
      <c r="E851" s="504" t="s">
        <v>4</v>
      </c>
      <c r="F851" s="421"/>
      <c r="G851" s="686"/>
    </row>
    <row r="852" spans="1:7" ht="15.75" customHeight="1" thickTop="1" x14ac:dyDescent="0.25">
      <c r="A852" s="698"/>
      <c r="B852" s="295">
        <v>1412032</v>
      </c>
      <c r="C852" s="566" t="s">
        <v>407</v>
      </c>
      <c r="D852" s="450"/>
      <c r="E852" s="520"/>
      <c r="F852" s="356"/>
      <c r="G852" s="688"/>
    </row>
    <row r="853" spans="1:7" ht="15.75" customHeight="1" x14ac:dyDescent="0.25">
      <c r="A853" s="689"/>
      <c r="B853" s="273">
        <v>153.1</v>
      </c>
      <c r="C853" s="567" t="s">
        <v>304</v>
      </c>
      <c r="D853" s="326"/>
      <c r="E853" s="568">
        <v>250</v>
      </c>
      <c r="F853" s="401">
        <v>210</v>
      </c>
      <c r="G853" s="873">
        <v>220</v>
      </c>
    </row>
    <row r="854" spans="1:7" ht="34.5" customHeight="1" x14ac:dyDescent="0.25">
      <c r="A854" s="689"/>
      <c r="B854" s="273">
        <v>153.19999999999999</v>
      </c>
      <c r="C854" s="567" t="s">
        <v>305</v>
      </c>
      <c r="D854" s="326"/>
      <c r="E854" s="568">
        <v>300</v>
      </c>
      <c r="F854" s="401">
        <v>240</v>
      </c>
      <c r="G854" s="873">
        <v>240</v>
      </c>
    </row>
    <row r="855" spans="1:7" ht="60.75" customHeight="1" x14ac:dyDescent="0.25">
      <c r="A855" s="689"/>
      <c r="B855" s="273">
        <v>153.30000000000001</v>
      </c>
      <c r="C855" s="567" t="s">
        <v>1194</v>
      </c>
      <c r="D855" s="326"/>
      <c r="E855" s="569" t="s">
        <v>1347</v>
      </c>
      <c r="F855" s="378" t="s">
        <v>1352</v>
      </c>
      <c r="G855" s="713" t="s">
        <v>1352</v>
      </c>
    </row>
    <row r="856" spans="1:7" ht="15.75" customHeight="1" x14ac:dyDescent="0.25">
      <c r="A856" s="689"/>
      <c r="B856" s="273">
        <v>153.4</v>
      </c>
      <c r="C856" s="567" t="s">
        <v>306</v>
      </c>
      <c r="D856" s="326"/>
      <c r="E856" s="568">
        <v>300</v>
      </c>
      <c r="F856" s="501">
        <v>200</v>
      </c>
      <c r="G856" s="874">
        <v>200</v>
      </c>
    </row>
    <row r="857" spans="1:7" ht="13.5" customHeight="1" x14ac:dyDescent="0.25">
      <c r="A857" s="689"/>
      <c r="B857" s="297">
        <v>1412032</v>
      </c>
      <c r="C857" s="570" t="s">
        <v>402</v>
      </c>
      <c r="D857" s="326"/>
      <c r="E857" s="510"/>
      <c r="F857" s="355"/>
      <c r="G857" s="699"/>
    </row>
    <row r="858" spans="1:7" ht="14.25" customHeight="1" x14ac:dyDescent="0.25">
      <c r="A858" s="689"/>
      <c r="B858" s="268">
        <v>153.5</v>
      </c>
      <c r="C858" s="571" t="s">
        <v>1195</v>
      </c>
      <c r="D858" s="326"/>
      <c r="E858" s="568">
        <v>1300</v>
      </c>
      <c r="F858" s="355">
        <v>550</v>
      </c>
      <c r="G858" s="699">
        <v>550</v>
      </c>
    </row>
    <row r="859" spans="1:7" ht="13.5" customHeight="1" x14ac:dyDescent="0.25">
      <c r="A859" s="689"/>
      <c r="B859" s="268"/>
      <c r="C859" s="572" t="s">
        <v>310</v>
      </c>
      <c r="D859" s="339"/>
      <c r="E859" s="573"/>
      <c r="F859" s="354"/>
      <c r="G859" s="692"/>
    </row>
    <row r="860" spans="1:7" ht="15.75" customHeight="1" x14ac:dyDescent="0.25">
      <c r="A860" s="689"/>
      <c r="B860" s="268">
        <v>153.6</v>
      </c>
      <c r="C860" s="508" t="s">
        <v>311</v>
      </c>
      <c r="D860" s="332"/>
      <c r="E860" s="568">
        <v>300</v>
      </c>
      <c r="F860" s="355">
        <v>250</v>
      </c>
      <c r="G860" s="699">
        <v>250</v>
      </c>
    </row>
    <row r="861" spans="1:7" ht="27" customHeight="1" x14ac:dyDescent="0.25">
      <c r="A861" s="689"/>
      <c r="B861" s="268">
        <v>153.69999999999999</v>
      </c>
      <c r="C861" s="508" t="s">
        <v>312</v>
      </c>
      <c r="D861" s="332"/>
      <c r="E861" s="574">
        <v>320</v>
      </c>
      <c r="F861" s="357">
        <v>280</v>
      </c>
      <c r="G861" s="830">
        <v>280</v>
      </c>
    </row>
    <row r="862" spans="1:7" ht="58.5" customHeight="1" x14ac:dyDescent="0.25">
      <c r="A862" s="689"/>
      <c r="B862" s="268">
        <v>153.80000000000001</v>
      </c>
      <c r="C862" s="575" t="s">
        <v>1612</v>
      </c>
      <c r="D862" s="340"/>
      <c r="E862" s="576" t="s">
        <v>1613</v>
      </c>
      <c r="F862" s="395" t="s">
        <v>1515</v>
      </c>
      <c r="G862" s="714" t="s">
        <v>1515</v>
      </c>
    </row>
    <row r="863" spans="1:7" ht="12.75" customHeight="1" x14ac:dyDescent="0.25">
      <c r="A863" s="689"/>
      <c r="B863" s="297"/>
      <c r="C863" s="572" t="s">
        <v>313</v>
      </c>
      <c r="D863" s="332"/>
      <c r="E863" s="573"/>
      <c r="F863" s="263"/>
      <c r="G863" s="692"/>
    </row>
    <row r="864" spans="1:7" ht="15.75" customHeight="1" x14ac:dyDescent="0.25">
      <c r="A864" s="689"/>
      <c r="B864" s="268">
        <v>153.9</v>
      </c>
      <c r="C864" s="508" t="s">
        <v>1196</v>
      </c>
      <c r="D864" s="332"/>
      <c r="E864" s="529">
        <v>480</v>
      </c>
      <c r="F864" s="355">
        <v>250</v>
      </c>
      <c r="G864" s="699">
        <v>250</v>
      </c>
    </row>
    <row r="865" spans="1:7" ht="15.75" customHeight="1" x14ac:dyDescent="0.25">
      <c r="A865" s="689"/>
      <c r="B865" s="269">
        <v>153.1</v>
      </c>
      <c r="C865" s="508" t="s">
        <v>314</v>
      </c>
      <c r="D865" s="332"/>
      <c r="E865" s="529">
        <v>550</v>
      </c>
      <c r="F865" s="355">
        <v>300</v>
      </c>
      <c r="G865" s="699">
        <v>300</v>
      </c>
    </row>
    <row r="866" spans="1:7" ht="15.75" customHeight="1" x14ac:dyDescent="0.25">
      <c r="A866" s="689"/>
      <c r="B866" s="268">
        <v>153.11000000000001</v>
      </c>
      <c r="C866" s="508" t="s">
        <v>315</v>
      </c>
      <c r="D866" s="332"/>
      <c r="E866" s="529">
        <v>650</v>
      </c>
      <c r="F866" s="355">
        <v>350</v>
      </c>
      <c r="G866" s="699">
        <v>350</v>
      </c>
    </row>
    <row r="867" spans="1:7" ht="62.25" customHeight="1" x14ac:dyDescent="0.25">
      <c r="A867" s="689"/>
      <c r="B867" s="269">
        <v>153.12</v>
      </c>
      <c r="C867" s="508" t="s">
        <v>1614</v>
      </c>
      <c r="D867" s="332"/>
      <c r="E867" s="577" t="s">
        <v>1348</v>
      </c>
      <c r="F867" s="396" t="s">
        <v>1351</v>
      </c>
      <c r="G867" s="715" t="s">
        <v>1351</v>
      </c>
    </row>
    <row r="868" spans="1:7" ht="15.75" customHeight="1" x14ac:dyDescent="0.25">
      <c r="A868" s="689"/>
      <c r="B868" s="268"/>
      <c r="C868" s="572" t="s">
        <v>322</v>
      </c>
      <c r="D868" s="332"/>
      <c r="E868" s="510"/>
      <c r="F868" s="300"/>
      <c r="G868" s="699"/>
    </row>
    <row r="869" spans="1:7" ht="15.75" customHeight="1" x14ac:dyDescent="0.25">
      <c r="A869" s="689"/>
      <c r="B869" s="268">
        <v>153.13</v>
      </c>
      <c r="C869" s="508" t="s">
        <v>1615</v>
      </c>
      <c r="D869" s="332"/>
      <c r="E869" s="529">
        <v>550</v>
      </c>
      <c r="F869" s="355">
        <v>350</v>
      </c>
      <c r="G869" s="699">
        <v>350</v>
      </c>
    </row>
    <row r="870" spans="1:7" ht="15.75" customHeight="1" x14ac:dyDescent="0.25">
      <c r="A870" s="689"/>
      <c r="B870" s="268">
        <v>153.13999999999999</v>
      </c>
      <c r="C870" s="508" t="s">
        <v>324</v>
      </c>
      <c r="D870" s="332"/>
      <c r="E870" s="529">
        <v>750</v>
      </c>
      <c r="F870" s="355">
        <v>400</v>
      </c>
      <c r="G870" s="699">
        <v>400</v>
      </c>
    </row>
    <row r="871" spans="1:7" ht="15.75" customHeight="1" x14ac:dyDescent="0.25">
      <c r="A871" s="689"/>
      <c r="B871" s="268">
        <v>153.15</v>
      </c>
      <c r="C871" s="508" t="s">
        <v>325</v>
      </c>
      <c r="D871" s="332"/>
      <c r="E871" s="529">
        <v>1000</v>
      </c>
      <c r="F871" s="355">
        <v>450</v>
      </c>
      <c r="G871" s="699">
        <v>450</v>
      </c>
    </row>
    <row r="872" spans="1:7" ht="45" x14ac:dyDescent="0.25">
      <c r="A872" s="689"/>
      <c r="B872" s="268">
        <v>153.16</v>
      </c>
      <c r="C872" s="575" t="s">
        <v>1616</v>
      </c>
      <c r="D872" s="332"/>
      <c r="E872" s="578" t="s">
        <v>1198</v>
      </c>
      <c r="F872" s="397" t="s">
        <v>1350</v>
      </c>
      <c r="G872" s="716" t="s">
        <v>1350</v>
      </c>
    </row>
    <row r="873" spans="1:7" ht="17.25" customHeight="1" x14ac:dyDescent="0.25">
      <c r="A873" s="689"/>
      <c r="B873" s="268">
        <v>153.16999999999999</v>
      </c>
      <c r="C873" s="572" t="s">
        <v>1513</v>
      </c>
      <c r="D873" s="326"/>
      <c r="E873" s="510">
        <v>6500</v>
      </c>
      <c r="F873" s="355">
        <v>3500</v>
      </c>
      <c r="G873" s="699">
        <v>3500</v>
      </c>
    </row>
    <row r="874" spans="1:7" ht="15.75" customHeight="1" x14ac:dyDescent="0.25">
      <c r="A874" s="689"/>
      <c r="B874" s="268"/>
      <c r="C874" s="579" t="s">
        <v>1449</v>
      </c>
      <c r="D874" s="326"/>
      <c r="E874" s="510">
        <v>1125</v>
      </c>
      <c r="F874" s="355">
        <v>415</v>
      </c>
      <c r="G874" s="699">
        <v>450</v>
      </c>
    </row>
    <row r="875" spans="1:7" ht="15.75" customHeight="1" x14ac:dyDescent="0.25">
      <c r="A875" s="689"/>
      <c r="B875" s="268">
        <v>153.18</v>
      </c>
      <c r="C875" s="508" t="s">
        <v>1450</v>
      </c>
      <c r="D875" s="326"/>
      <c r="E875" s="510">
        <v>450</v>
      </c>
      <c r="F875" s="355">
        <v>200</v>
      </c>
      <c r="G875" s="699">
        <v>220</v>
      </c>
    </row>
    <row r="876" spans="1:7" ht="17.25" customHeight="1" x14ac:dyDescent="0.25">
      <c r="A876" s="689"/>
      <c r="B876" s="268">
        <v>153.19</v>
      </c>
      <c r="C876" s="508" t="s">
        <v>1451</v>
      </c>
      <c r="D876" s="326"/>
      <c r="E876" s="510">
        <v>600</v>
      </c>
      <c r="F876" s="355">
        <v>250</v>
      </c>
      <c r="G876" s="699">
        <v>250</v>
      </c>
    </row>
    <row r="877" spans="1:7" ht="46.5" customHeight="1" x14ac:dyDescent="0.2">
      <c r="A877" s="689"/>
      <c r="B877" s="269">
        <v>153.19999999999999</v>
      </c>
      <c r="C877" s="508" t="s">
        <v>1452</v>
      </c>
      <c r="D877" s="326"/>
      <c r="E877" s="717" t="s">
        <v>1453</v>
      </c>
      <c r="F877" s="355"/>
      <c r="G877" s="718" t="s">
        <v>1355</v>
      </c>
    </row>
    <row r="878" spans="1:7" ht="15.75" customHeight="1" x14ac:dyDescent="0.25">
      <c r="A878" s="689"/>
      <c r="B878" s="268"/>
      <c r="C878" s="572" t="s">
        <v>1199</v>
      </c>
      <c r="D878" s="332"/>
      <c r="E878" s="510"/>
      <c r="F878" s="279"/>
      <c r="G878" s="699"/>
    </row>
    <row r="879" spans="1:7" ht="15.75" customHeight="1" x14ac:dyDescent="0.25">
      <c r="A879" s="689"/>
      <c r="B879" s="269">
        <v>153.21</v>
      </c>
      <c r="C879" s="508" t="s">
        <v>342</v>
      </c>
      <c r="D879" s="332"/>
      <c r="E879" s="568">
        <v>450</v>
      </c>
      <c r="F879" s="355">
        <v>200</v>
      </c>
      <c r="G879" s="699">
        <v>220</v>
      </c>
    </row>
    <row r="880" spans="1:7" ht="15.75" customHeight="1" x14ac:dyDescent="0.25">
      <c r="A880" s="689"/>
      <c r="B880" s="268">
        <v>153.22</v>
      </c>
      <c r="C880" s="508" t="s">
        <v>343</v>
      </c>
      <c r="D880" s="332"/>
      <c r="E880" s="568">
        <v>700</v>
      </c>
      <c r="F880" s="355">
        <v>250</v>
      </c>
      <c r="G880" s="699">
        <v>250</v>
      </c>
    </row>
    <row r="881" spans="1:7" ht="15.75" customHeight="1" x14ac:dyDescent="0.25">
      <c r="A881" s="689"/>
      <c r="B881" s="269">
        <v>153.22999999999999</v>
      </c>
      <c r="C881" s="508" t="s">
        <v>344</v>
      </c>
      <c r="D881" s="332"/>
      <c r="E881" s="568">
        <v>800</v>
      </c>
      <c r="F881" s="355">
        <v>350</v>
      </c>
      <c r="G881" s="699">
        <v>350</v>
      </c>
    </row>
    <row r="882" spans="1:7" ht="60" x14ac:dyDescent="0.25">
      <c r="A882" s="689"/>
      <c r="B882" s="268">
        <v>153.24</v>
      </c>
      <c r="C882" s="580" t="s">
        <v>1617</v>
      </c>
      <c r="D882" s="341"/>
      <c r="E882" s="581" t="s">
        <v>1200</v>
      </c>
      <c r="F882" s="398" t="s">
        <v>1349</v>
      </c>
      <c r="G882" s="719" t="s">
        <v>1349</v>
      </c>
    </row>
    <row r="883" spans="1:7" ht="15.75" customHeight="1" x14ac:dyDescent="0.25">
      <c r="A883" s="689"/>
      <c r="B883" s="269"/>
      <c r="C883" s="572" t="s">
        <v>1353</v>
      </c>
      <c r="D883" s="326"/>
      <c r="E883" s="510"/>
      <c r="F883" s="279"/>
      <c r="G883" s="699"/>
    </row>
    <row r="884" spans="1:7" ht="15.75" customHeight="1" x14ac:dyDescent="0.25">
      <c r="A884" s="689"/>
      <c r="B884" s="268"/>
      <c r="C884" s="572" t="s">
        <v>365</v>
      </c>
      <c r="D884" s="332"/>
      <c r="E884" s="510"/>
      <c r="F884" s="279"/>
      <c r="G884" s="699"/>
    </row>
    <row r="885" spans="1:7" ht="15.75" customHeight="1" x14ac:dyDescent="0.25">
      <c r="A885" s="689"/>
      <c r="B885" s="269">
        <v>153.25</v>
      </c>
      <c r="C885" s="508" t="s">
        <v>366</v>
      </c>
      <c r="D885" s="332"/>
      <c r="E885" s="568">
        <v>300</v>
      </c>
      <c r="F885" s="355">
        <v>120</v>
      </c>
      <c r="G885" s="699">
        <v>120</v>
      </c>
    </row>
    <row r="886" spans="1:7" ht="15.75" customHeight="1" x14ac:dyDescent="0.25">
      <c r="A886" s="689"/>
      <c r="B886" s="268">
        <v>153.26</v>
      </c>
      <c r="C886" s="508" t="s">
        <v>367</v>
      </c>
      <c r="D886" s="332"/>
      <c r="E886" s="568">
        <v>350</v>
      </c>
      <c r="F886" s="355">
        <v>150</v>
      </c>
      <c r="G886" s="699">
        <v>150</v>
      </c>
    </row>
    <row r="887" spans="1:7" ht="15.75" customHeight="1" x14ac:dyDescent="0.25">
      <c r="A887" s="689"/>
      <c r="B887" s="269">
        <v>153.27000000000001</v>
      </c>
      <c r="C887" s="508" t="s">
        <v>368</v>
      </c>
      <c r="D887" s="332"/>
      <c r="E887" s="568">
        <v>450</v>
      </c>
      <c r="F887" s="355">
        <v>200</v>
      </c>
      <c r="G887" s="699">
        <v>200</v>
      </c>
    </row>
    <row r="888" spans="1:7" ht="60" x14ac:dyDescent="0.25">
      <c r="A888" s="689"/>
      <c r="B888" s="268">
        <v>153.28</v>
      </c>
      <c r="C888" s="575" t="s">
        <v>1618</v>
      </c>
      <c r="D888" s="332"/>
      <c r="E888" s="581" t="s">
        <v>1201</v>
      </c>
      <c r="F888" s="398" t="s">
        <v>1354</v>
      </c>
      <c r="G888" s="719" t="s">
        <v>1354</v>
      </c>
    </row>
    <row r="889" spans="1:7" ht="13.5" customHeight="1" x14ac:dyDescent="0.25">
      <c r="A889" s="689"/>
      <c r="B889" s="269"/>
      <c r="C889" s="572" t="s">
        <v>369</v>
      </c>
      <c r="D889" s="332"/>
      <c r="E889" s="510"/>
      <c r="F889" s="279"/>
      <c r="G889" s="699"/>
    </row>
    <row r="890" spans="1:7" ht="15.75" customHeight="1" x14ac:dyDescent="0.25">
      <c r="A890" s="689"/>
      <c r="B890" s="269">
        <v>153.29</v>
      </c>
      <c r="C890" s="508" t="s">
        <v>370</v>
      </c>
      <c r="D890" s="332"/>
      <c r="E890" s="568">
        <v>370</v>
      </c>
      <c r="F890" s="355">
        <v>200</v>
      </c>
      <c r="G890" s="699">
        <v>200</v>
      </c>
    </row>
    <row r="891" spans="1:7" ht="15.75" customHeight="1" x14ac:dyDescent="0.25">
      <c r="A891" s="689"/>
      <c r="B891" s="269">
        <v>153.30000000000001</v>
      </c>
      <c r="C891" s="508" t="s">
        <v>371</v>
      </c>
      <c r="D891" s="332"/>
      <c r="E891" s="568">
        <v>540</v>
      </c>
      <c r="F891" s="355">
        <v>250</v>
      </c>
      <c r="G891" s="699">
        <v>250</v>
      </c>
    </row>
    <row r="892" spans="1:7" ht="15.75" customHeight="1" x14ac:dyDescent="0.25">
      <c r="A892" s="689"/>
      <c r="B892" s="269">
        <v>153.31</v>
      </c>
      <c r="C892" s="508" t="s">
        <v>372</v>
      </c>
      <c r="D892" s="332"/>
      <c r="E892" s="568">
        <v>750</v>
      </c>
      <c r="F892" s="355">
        <v>350</v>
      </c>
      <c r="G892" s="699">
        <v>350</v>
      </c>
    </row>
    <row r="893" spans="1:7" ht="61.5" customHeight="1" x14ac:dyDescent="0.25">
      <c r="A893" s="689"/>
      <c r="B893" s="269">
        <v>153.32</v>
      </c>
      <c r="C893" s="575" t="s">
        <v>1617</v>
      </c>
      <c r="D893" s="332"/>
      <c r="E893" s="581" t="s">
        <v>1202</v>
      </c>
      <c r="F893" s="398" t="s">
        <v>1355</v>
      </c>
      <c r="G893" s="719" t="s">
        <v>1355</v>
      </c>
    </row>
    <row r="894" spans="1:7" ht="14.25" customHeight="1" x14ac:dyDescent="0.25">
      <c r="A894" s="689"/>
      <c r="B894" s="269"/>
      <c r="C894" s="572" t="s">
        <v>373</v>
      </c>
      <c r="D894" s="332"/>
      <c r="E894" s="510"/>
      <c r="F894" s="279"/>
      <c r="G894" s="699"/>
    </row>
    <row r="895" spans="1:7" ht="15.75" customHeight="1" x14ac:dyDescent="0.25">
      <c r="A895" s="689"/>
      <c r="B895" s="269">
        <v>153.33000000000001</v>
      </c>
      <c r="C895" s="508" t="s">
        <v>374</v>
      </c>
      <c r="D895" s="332"/>
      <c r="E895" s="568">
        <v>750</v>
      </c>
      <c r="F895" s="355">
        <v>350</v>
      </c>
      <c r="G895" s="699">
        <v>350</v>
      </c>
    </row>
    <row r="896" spans="1:7" ht="15.75" customHeight="1" x14ac:dyDescent="0.25">
      <c r="A896" s="689"/>
      <c r="B896" s="268">
        <v>153.34</v>
      </c>
      <c r="C896" s="508" t="s">
        <v>375</v>
      </c>
      <c r="D896" s="332"/>
      <c r="E896" s="568">
        <v>900</v>
      </c>
      <c r="F896" s="355">
        <v>400</v>
      </c>
      <c r="G896" s="699">
        <v>400</v>
      </c>
    </row>
    <row r="897" spans="1:7" ht="15.75" customHeight="1" x14ac:dyDescent="0.25">
      <c r="A897" s="689"/>
      <c r="B897" s="269">
        <v>153.35</v>
      </c>
      <c r="C897" s="508" t="s">
        <v>376</v>
      </c>
      <c r="D897" s="332"/>
      <c r="E897" s="568">
        <v>1000</v>
      </c>
      <c r="F897" s="355">
        <v>450</v>
      </c>
      <c r="G897" s="699">
        <v>450</v>
      </c>
    </row>
    <row r="898" spans="1:7" ht="58.5" customHeight="1" x14ac:dyDescent="0.25">
      <c r="A898" s="689"/>
      <c r="B898" s="268">
        <v>153.36000000000001</v>
      </c>
      <c r="C898" s="508" t="s">
        <v>1619</v>
      </c>
      <c r="D898" s="332"/>
      <c r="E898" s="581" t="s">
        <v>1197</v>
      </c>
      <c r="F898" s="399" t="s">
        <v>1356</v>
      </c>
      <c r="G898" s="719" t="s">
        <v>1356</v>
      </c>
    </row>
    <row r="899" spans="1:7" ht="32.25" customHeight="1" x14ac:dyDescent="0.25">
      <c r="A899" s="689"/>
      <c r="B899" s="268"/>
      <c r="C899" s="720" t="s">
        <v>1514</v>
      </c>
      <c r="D899" s="338"/>
      <c r="E899" s="507"/>
      <c r="F899" s="400"/>
      <c r="G899" s="721"/>
    </row>
    <row r="900" spans="1:7" ht="30.75" customHeight="1" x14ac:dyDescent="0.25">
      <c r="A900" s="689"/>
      <c r="B900" s="269">
        <v>153.37</v>
      </c>
      <c r="C900" s="582" t="s">
        <v>1062</v>
      </c>
      <c r="D900" s="326"/>
      <c r="E900" s="507">
        <v>10000</v>
      </c>
      <c r="F900" s="400">
        <v>5000</v>
      </c>
      <c r="G900" s="875">
        <v>5000</v>
      </c>
    </row>
    <row r="901" spans="1:7" ht="15.75" customHeight="1" x14ac:dyDescent="0.25">
      <c r="A901" s="689"/>
      <c r="B901" s="268">
        <v>153.38</v>
      </c>
      <c r="C901" s="572" t="s">
        <v>1063</v>
      </c>
      <c r="D901" s="326"/>
      <c r="E901" s="510">
        <v>2100</v>
      </c>
      <c r="F901" s="289">
        <v>520</v>
      </c>
      <c r="G901" s="699">
        <v>520</v>
      </c>
    </row>
    <row r="902" spans="1:7" ht="15.75" customHeight="1" x14ac:dyDescent="0.25">
      <c r="A902" s="689"/>
      <c r="B902" s="269">
        <v>153.38999999999999</v>
      </c>
      <c r="C902" s="572" t="s">
        <v>1064</v>
      </c>
      <c r="D902" s="326"/>
      <c r="E902" s="510">
        <v>1300</v>
      </c>
      <c r="F902" s="289">
        <v>360</v>
      </c>
      <c r="G902" s="699">
        <v>360</v>
      </c>
    </row>
    <row r="903" spans="1:7" ht="27" customHeight="1" x14ac:dyDescent="0.25">
      <c r="A903" s="689"/>
      <c r="B903" s="269">
        <v>153.4</v>
      </c>
      <c r="C903" s="572" t="s">
        <v>395</v>
      </c>
      <c r="D903" s="326"/>
      <c r="E903" s="510">
        <v>1600</v>
      </c>
      <c r="F903" s="289">
        <v>415</v>
      </c>
      <c r="G903" s="699">
        <v>420</v>
      </c>
    </row>
    <row r="904" spans="1:7" ht="15.75" customHeight="1" x14ac:dyDescent="0.25">
      <c r="A904" s="689"/>
      <c r="B904" s="269">
        <v>153.41</v>
      </c>
      <c r="C904" s="572" t="s">
        <v>1065</v>
      </c>
      <c r="D904" s="326"/>
      <c r="E904" s="510">
        <v>520</v>
      </c>
      <c r="F904" s="289">
        <v>155</v>
      </c>
      <c r="G904" s="699">
        <v>200</v>
      </c>
    </row>
    <row r="905" spans="1:7" ht="15.75" customHeight="1" x14ac:dyDescent="0.25">
      <c r="A905" s="689"/>
      <c r="B905" s="268">
        <v>153.41999999999999</v>
      </c>
      <c r="C905" s="583" t="s">
        <v>1066</v>
      </c>
      <c r="D905" s="326"/>
      <c r="E905" s="510">
        <v>1000</v>
      </c>
      <c r="F905" s="289">
        <v>310</v>
      </c>
      <c r="G905" s="699">
        <v>310</v>
      </c>
    </row>
    <row r="906" spans="1:7" ht="15.75" customHeight="1" x14ac:dyDescent="0.25">
      <c r="A906" s="689"/>
      <c r="B906" s="269">
        <v>153.43</v>
      </c>
      <c r="C906" s="572" t="s">
        <v>1203</v>
      </c>
      <c r="D906" s="326"/>
      <c r="E906" s="510">
        <v>520</v>
      </c>
      <c r="F906" s="289">
        <v>200</v>
      </c>
      <c r="G906" s="699">
        <v>200</v>
      </c>
    </row>
    <row r="907" spans="1:7" ht="25.5" x14ac:dyDescent="0.25">
      <c r="A907" s="689"/>
      <c r="B907" s="268">
        <v>153.44</v>
      </c>
      <c r="C907" s="508" t="s">
        <v>1205</v>
      </c>
      <c r="D907" s="328" t="s">
        <v>1204</v>
      </c>
      <c r="E907" s="568">
        <v>10000</v>
      </c>
      <c r="F907" s="289">
        <v>3500</v>
      </c>
      <c r="G907" s="699">
        <v>3500</v>
      </c>
    </row>
    <row r="908" spans="1:7" ht="15.75" customHeight="1" x14ac:dyDescent="0.25">
      <c r="A908" s="698"/>
      <c r="B908" s="269">
        <v>153.44999999999999</v>
      </c>
      <c r="C908" s="584" t="s">
        <v>401</v>
      </c>
      <c r="D908" s="327"/>
      <c r="E908" s="507">
        <v>520</v>
      </c>
      <c r="F908" s="305">
        <v>155</v>
      </c>
      <c r="G908" s="692">
        <v>300</v>
      </c>
    </row>
    <row r="909" spans="1:7" ht="29.25" customHeight="1" thickBot="1" x14ac:dyDescent="0.3">
      <c r="A909" s="695">
        <v>154</v>
      </c>
      <c r="B909" s="418">
        <v>1412032</v>
      </c>
      <c r="C909" s="585" t="s">
        <v>410</v>
      </c>
      <c r="D909" s="451" t="s">
        <v>1204</v>
      </c>
      <c r="E909" s="504" t="s">
        <v>4</v>
      </c>
      <c r="F909" s="446"/>
      <c r="G909" s="686"/>
    </row>
    <row r="910" spans="1:7" ht="15.75" customHeight="1" thickTop="1" x14ac:dyDescent="0.25">
      <c r="A910" s="704" t="s">
        <v>4</v>
      </c>
      <c r="B910" s="283"/>
      <c r="C910" s="586" t="s">
        <v>1206</v>
      </c>
      <c r="D910" s="563" t="s">
        <v>4</v>
      </c>
      <c r="E910" s="587" t="s">
        <v>4</v>
      </c>
      <c r="F910" s="263"/>
      <c r="G910" s="692"/>
    </row>
    <row r="911" spans="1:7" x14ac:dyDescent="0.25">
      <c r="A911" s="689" t="s">
        <v>4</v>
      </c>
      <c r="B911" s="268">
        <v>154.1</v>
      </c>
      <c r="C911" s="588" t="s">
        <v>1454</v>
      </c>
      <c r="D911" s="326" t="s">
        <v>4</v>
      </c>
      <c r="E911" s="510">
        <v>200</v>
      </c>
      <c r="F911" s="355">
        <v>105</v>
      </c>
      <c r="G911" s="699">
        <v>105</v>
      </c>
    </row>
    <row r="912" spans="1:7" ht="15.75" customHeight="1" x14ac:dyDescent="0.25">
      <c r="A912" s="689" t="s">
        <v>4</v>
      </c>
      <c r="B912" s="268">
        <v>154.19999999999999</v>
      </c>
      <c r="C912" s="588" t="s">
        <v>1455</v>
      </c>
      <c r="D912" s="326" t="s">
        <v>4</v>
      </c>
      <c r="E912" s="510">
        <v>1500</v>
      </c>
      <c r="F912" s="355">
        <v>250</v>
      </c>
      <c r="G912" s="699">
        <v>250</v>
      </c>
    </row>
    <row r="913" spans="1:44" ht="15.75" customHeight="1" x14ac:dyDescent="0.25">
      <c r="A913" s="689" t="s">
        <v>4</v>
      </c>
      <c r="B913" s="268">
        <v>154.30000000000001</v>
      </c>
      <c r="C913" s="588" t="s">
        <v>1456</v>
      </c>
      <c r="D913" s="326" t="s">
        <v>4</v>
      </c>
      <c r="E913" s="510">
        <v>3500</v>
      </c>
      <c r="F913" s="355">
        <v>450</v>
      </c>
      <c r="G913" s="699">
        <v>450</v>
      </c>
    </row>
    <row r="914" spans="1:44" ht="15.75" customHeight="1" x14ac:dyDescent="0.25">
      <c r="A914" s="689" t="s">
        <v>4</v>
      </c>
      <c r="B914" s="268">
        <v>154.4</v>
      </c>
      <c r="C914" s="586" t="s">
        <v>417</v>
      </c>
      <c r="D914" s="326" t="s">
        <v>4</v>
      </c>
      <c r="E914" s="510">
        <v>250</v>
      </c>
      <c r="F914" s="355">
        <v>120</v>
      </c>
      <c r="G914" s="699">
        <v>120</v>
      </c>
    </row>
    <row r="915" spans="1:44" s="310" customFormat="1" ht="15.75" customHeight="1" x14ac:dyDescent="0.25">
      <c r="A915" s="722"/>
      <c r="B915" s="321">
        <v>1412033</v>
      </c>
      <c r="C915" s="531" t="s">
        <v>873</v>
      </c>
      <c r="D915" s="342"/>
      <c r="E915" s="589"/>
      <c r="F915" s="279"/>
      <c r="G915" s="699"/>
      <c r="H915" s="759"/>
      <c r="I915" s="759"/>
      <c r="J915" s="759"/>
      <c r="K915" s="759"/>
      <c r="L915" s="759"/>
      <c r="M915" s="759"/>
      <c r="N915" s="759"/>
      <c r="O915" s="759"/>
      <c r="P915" s="759"/>
      <c r="Q915" s="759"/>
      <c r="R915" s="759"/>
      <c r="S915" s="759"/>
      <c r="T915" s="759"/>
      <c r="U915" s="759"/>
      <c r="V915" s="759"/>
      <c r="W915" s="759"/>
      <c r="X915" s="759"/>
      <c r="Y915" s="759"/>
      <c r="Z915" s="759"/>
      <c r="AA915" s="759"/>
      <c r="AB915" s="759"/>
      <c r="AC915" s="759"/>
      <c r="AD915" s="759"/>
      <c r="AE915" s="759"/>
      <c r="AF915" s="759"/>
      <c r="AG915" s="759"/>
      <c r="AH915" s="759"/>
      <c r="AI915" s="759"/>
      <c r="AJ915" s="759"/>
      <c r="AK915" s="759"/>
      <c r="AL915" s="759"/>
      <c r="AM915" s="759"/>
      <c r="AN915" s="759"/>
      <c r="AO915" s="759"/>
      <c r="AP915" s="759"/>
      <c r="AQ915" s="759"/>
      <c r="AR915" s="759"/>
    </row>
    <row r="916" spans="1:44" s="310" customFormat="1" ht="15.75" customHeight="1" thickBot="1" x14ac:dyDescent="0.3">
      <c r="A916" s="723">
        <v>155</v>
      </c>
      <c r="B916" s="452">
        <v>1412033</v>
      </c>
      <c r="C916" s="590" t="s">
        <v>875</v>
      </c>
      <c r="D916" s="453"/>
      <c r="E916" s="591"/>
      <c r="F916" s="425"/>
      <c r="G916" s="686"/>
      <c r="H916" s="759"/>
      <c r="I916" s="759"/>
      <c r="J916" s="759"/>
      <c r="K916" s="759"/>
      <c r="L916" s="759"/>
      <c r="M916" s="759"/>
      <c r="N916" s="759"/>
      <c r="O916" s="759"/>
      <c r="P916" s="759"/>
      <c r="Q916" s="759"/>
      <c r="R916" s="759"/>
      <c r="S916" s="759"/>
      <c r="T916" s="759"/>
      <c r="U916" s="759"/>
      <c r="V916" s="759"/>
      <c r="W916" s="759"/>
      <c r="X916" s="759"/>
      <c r="Y916" s="759"/>
      <c r="Z916" s="759"/>
      <c r="AA916" s="759"/>
      <c r="AB916" s="759"/>
      <c r="AC916" s="759"/>
      <c r="AD916" s="759"/>
      <c r="AE916" s="759"/>
      <c r="AF916" s="759"/>
      <c r="AG916" s="759"/>
      <c r="AH916" s="759"/>
      <c r="AI916" s="759"/>
      <c r="AJ916" s="759"/>
      <c r="AK916" s="759"/>
      <c r="AL916" s="759"/>
      <c r="AM916" s="759"/>
      <c r="AN916" s="759"/>
      <c r="AO916" s="759"/>
      <c r="AP916" s="759"/>
      <c r="AQ916" s="759"/>
      <c r="AR916" s="759"/>
    </row>
    <row r="917" spans="1:44" s="310" customFormat="1" ht="15.75" customHeight="1" thickTop="1" x14ac:dyDescent="0.25">
      <c r="A917" s="724"/>
      <c r="B917" s="280" t="s">
        <v>136</v>
      </c>
      <c r="C917" s="516" t="s">
        <v>420</v>
      </c>
      <c r="D917" s="327"/>
      <c r="E917" s="592"/>
      <c r="F917" s="263"/>
      <c r="G917" s="692"/>
      <c r="H917" s="759"/>
      <c r="I917" s="759"/>
      <c r="J917" s="759"/>
      <c r="K917" s="759"/>
      <c r="L917" s="759"/>
      <c r="M917" s="759"/>
      <c r="N917" s="759"/>
      <c r="O917" s="759"/>
      <c r="P917" s="759"/>
      <c r="Q917" s="759"/>
      <c r="R917" s="759"/>
      <c r="S917" s="759"/>
      <c r="T917" s="759"/>
      <c r="U917" s="759"/>
      <c r="V917" s="759"/>
      <c r="W917" s="759"/>
      <c r="X917" s="759"/>
      <c r="Y917" s="759"/>
      <c r="Z917" s="759"/>
      <c r="AA917" s="759"/>
      <c r="AB917" s="759"/>
      <c r="AC917" s="759"/>
      <c r="AD917" s="759"/>
      <c r="AE917" s="759"/>
      <c r="AF917" s="759"/>
      <c r="AG917" s="759"/>
      <c r="AH917" s="759"/>
      <c r="AI917" s="759"/>
      <c r="AJ917" s="759"/>
      <c r="AK917" s="759"/>
      <c r="AL917" s="759"/>
      <c r="AM917" s="759"/>
      <c r="AN917" s="759"/>
      <c r="AO917" s="759"/>
      <c r="AP917" s="759"/>
      <c r="AQ917" s="759"/>
      <c r="AR917" s="759"/>
    </row>
    <row r="918" spans="1:44" s="310" customFormat="1" ht="51" customHeight="1" x14ac:dyDescent="0.25">
      <c r="A918" s="724"/>
      <c r="B918" s="270">
        <v>155.1</v>
      </c>
      <c r="C918" s="508" t="s">
        <v>421</v>
      </c>
      <c r="D918" s="328" t="s">
        <v>1067</v>
      </c>
      <c r="E918" s="593">
        <v>6.3E-3</v>
      </c>
      <c r="F918" s="373">
        <v>0.55000000000000004</v>
      </c>
      <c r="G918" s="876">
        <v>0.55000000000000004</v>
      </c>
      <c r="H918" s="759"/>
      <c r="I918" s="759"/>
      <c r="J918" s="759"/>
      <c r="K918" s="759"/>
      <c r="L918" s="759"/>
      <c r="M918" s="759"/>
      <c r="N918" s="759"/>
      <c r="O918" s="759"/>
      <c r="P918" s="759"/>
      <c r="Q918" s="759"/>
      <c r="R918" s="759"/>
      <c r="S918" s="759"/>
      <c r="T918" s="759"/>
      <c r="U918" s="759"/>
      <c r="V918" s="759"/>
      <c r="W918" s="759"/>
      <c r="X918" s="759"/>
      <c r="Y918" s="759"/>
      <c r="Z918" s="759"/>
      <c r="AA918" s="759"/>
      <c r="AB918" s="759"/>
      <c r="AC918" s="759"/>
      <c r="AD918" s="759"/>
      <c r="AE918" s="759"/>
      <c r="AF918" s="759"/>
      <c r="AG918" s="759"/>
      <c r="AH918" s="759"/>
      <c r="AI918" s="759"/>
      <c r="AJ918" s="759"/>
      <c r="AK918" s="759"/>
      <c r="AL918" s="759"/>
      <c r="AM918" s="759"/>
      <c r="AN918" s="759"/>
      <c r="AO918" s="759"/>
      <c r="AP918" s="759"/>
      <c r="AQ918" s="759"/>
      <c r="AR918" s="759"/>
    </row>
    <row r="919" spans="1:44" s="310" customFormat="1" ht="27.75" customHeight="1" x14ac:dyDescent="0.25">
      <c r="A919" s="724"/>
      <c r="B919" s="270">
        <v>155.19999999999999</v>
      </c>
      <c r="C919" s="508" t="s">
        <v>423</v>
      </c>
      <c r="D919" s="328" t="s">
        <v>1207</v>
      </c>
      <c r="E919" s="594">
        <v>10</v>
      </c>
      <c r="F919" s="501">
        <v>5</v>
      </c>
      <c r="G919" s="874">
        <v>5</v>
      </c>
      <c r="H919" s="759"/>
      <c r="I919" s="759"/>
      <c r="J919" s="759"/>
      <c r="K919" s="759"/>
      <c r="L919" s="759"/>
      <c r="M919" s="759"/>
      <c r="N919" s="759"/>
      <c r="O919" s="759"/>
      <c r="P919" s="759"/>
      <c r="Q919" s="759"/>
      <c r="R919" s="759"/>
      <c r="S919" s="759"/>
      <c r="T919" s="759"/>
      <c r="U919" s="759"/>
      <c r="V919" s="759"/>
      <c r="W919" s="759"/>
      <c r="X919" s="759"/>
      <c r="Y919" s="759"/>
      <c r="Z919" s="759"/>
      <c r="AA919" s="759"/>
      <c r="AB919" s="759"/>
      <c r="AC919" s="759"/>
      <c r="AD919" s="759"/>
      <c r="AE919" s="759"/>
      <c r="AF919" s="759"/>
      <c r="AG919" s="759"/>
      <c r="AH919" s="759"/>
      <c r="AI919" s="759"/>
      <c r="AJ919" s="759"/>
      <c r="AK919" s="759"/>
      <c r="AL919" s="759"/>
      <c r="AM919" s="759"/>
      <c r="AN919" s="759"/>
      <c r="AO919" s="759"/>
      <c r="AP919" s="759"/>
      <c r="AQ919" s="759"/>
      <c r="AR919" s="759"/>
    </row>
    <row r="920" spans="1:44" s="310" customFormat="1" ht="56.25" customHeight="1" x14ac:dyDescent="0.25">
      <c r="A920" s="724"/>
      <c r="B920" s="270">
        <v>155.30000000000001</v>
      </c>
      <c r="C920" s="508" t="s">
        <v>425</v>
      </c>
      <c r="D920" s="409" t="s">
        <v>1068</v>
      </c>
      <c r="E920" s="593">
        <v>6.3E-3</v>
      </c>
      <c r="F920" s="373">
        <v>0.5</v>
      </c>
      <c r="G920" s="876">
        <v>0.5</v>
      </c>
      <c r="H920" s="759"/>
      <c r="I920" s="759"/>
      <c r="J920" s="759"/>
      <c r="K920" s="759"/>
      <c r="L920" s="759"/>
      <c r="M920" s="759"/>
      <c r="N920" s="759"/>
      <c r="O920" s="759"/>
      <c r="P920" s="759"/>
      <c r="Q920" s="759"/>
      <c r="R920" s="759"/>
      <c r="S920" s="759"/>
      <c r="T920" s="759"/>
      <c r="U920" s="759"/>
      <c r="V920" s="759"/>
      <c r="W920" s="759"/>
      <c r="X920" s="759"/>
      <c r="Y920" s="759"/>
      <c r="Z920" s="759"/>
      <c r="AA920" s="759"/>
      <c r="AB920" s="759"/>
      <c r="AC920" s="759"/>
      <c r="AD920" s="759"/>
      <c r="AE920" s="759"/>
      <c r="AF920" s="759"/>
      <c r="AG920" s="759"/>
      <c r="AH920" s="759"/>
      <c r="AI920" s="759"/>
      <c r="AJ920" s="759"/>
      <c r="AK920" s="759"/>
      <c r="AL920" s="759"/>
      <c r="AM920" s="759"/>
      <c r="AN920" s="759"/>
      <c r="AO920" s="759"/>
      <c r="AP920" s="759"/>
      <c r="AQ920" s="759"/>
      <c r="AR920" s="759"/>
    </row>
    <row r="921" spans="1:44" s="310" customFormat="1" ht="32.25" customHeight="1" x14ac:dyDescent="0.25">
      <c r="A921" s="724"/>
      <c r="B921" s="270">
        <v>155.4</v>
      </c>
      <c r="C921" s="521" t="s">
        <v>426</v>
      </c>
      <c r="D921" s="328" t="s">
        <v>427</v>
      </c>
      <c r="E921" s="545"/>
      <c r="F921" s="402"/>
      <c r="G921" s="877"/>
      <c r="H921" s="759"/>
      <c r="I921" s="759"/>
      <c r="J921" s="759"/>
      <c r="K921" s="759"/>
      <c r="L921" s="759"/>
      <c r="M921" s="759"/>
      <c r="N921" s="759"/>
      <c r="O921" s="759"/>
      <c r="P921" s="759"/>
      <c r="Q921" s="759"/>
      <c r="R921" s="759"/>
      <c r="S921" s="759"/>
      <c r="T921" s="759"/>
      <c r="U921" s="759"/>
      <c r="V921" s="759"/>
      <c r="W921" s="759"/>
      <c r="X921" s="759"/>
      <c r="Y921" s="759"/>
      <c r="Z921" s="759"/>
      <c r="AA921" s="759"/>
      <c r="AB921" s="759"/>
      <c r="AC921" s="759"/>
      <c r="AD921" s="759"/>
      <c r="AE921" s="759"/>
      <c r="AF921" s="759"/>
      <c r="AG921" s="759"/>
      <c r="AH921" s="759"/>
      <c r="AI921" s="759"/>
      <c r="AJ921" s="759"/>
      <c r="AK921" s="759"/>
      <c r="AL921" s="759"/>
      <c r="AM921" s="759"/>
      <c r="AN921" s="759"/>
      <c r="AO921" s="759"/>
      <c r="AP921" s="759"/>
      <c r="AQ921" s="759"/>
      <c r="AR921" s="759"/>
    </row>
    <row r="922" spans="1:44" s="310" customFormat="1" ht="15" x14ac:dyDescent="0.25">
      <c r="A922" s="725"/>
      <c r="B922" s="595" t="s">
        <v>864</v>
      </c>
      <c r="C922" s="508" t="s">
        <v>1208</v>
      </c>
      <c r="D922" s="596"/>
      <c r="E922" s="568">
        <v>18000</v>
      </c>
      <c r="F922" s="502">
        <v>16445</v>
      </c>
      <c r="G922" s="878">
        <v>16445</v>
      </c>
      <c r="H922" s="759"/>
      <c r="I922" s="759"/>
      <c r="J922" s="759"/>
      <c r="K922" s="759"/>
      <c r="L922" s="759"/>
      <c r="M922" s="759"/>
      <c r="N922" s="759"/>
      <c r="O922" s="759"/>
      <c r="P922" s="759"/>
      <c r="Q922" s="759"/>
      <c r="R922" s="759"/>
      <c r="S922" s="759"/>
      <c r="T922" s="759"/>
      <c r="U922" s="759"/>
      <c r="V922" s="759"/>
      <c r="W922" s="759"/>
      <c r="X922" s="759"/>
      <c r="Y922" s="759"/>
      <c r="Z922" s="759"/>
      <c r="AA922" s="759"/>
      <c r="AB922" s="759"/>
      <c r="AC922" s="759"/>
      <c r="AD922" s="759"/>
      <c r="AE922" s="759"/>
      <c r="AF922" s="759"/>
      <c r="AG922" s="759"/>
      <c r="AH922" s="759"/>
      <c r="AI922" s="759"/>
      <c r="AJ922" s="759"/>
      <c r="AK922" s="759"/>
      <c r="AL922" s="759"/>
      <c r="AM922" s="759"/>
      <c r="AN922" s="759"/>
      <c r="AO922" s="759"/>
      <c r="AP922" s="759"/>
      <c r="AQ922" s="759"/>
      <c r="AR922" s="759"/>
    </row>
    <row r="923" spans="1:44" s="310" customFormat="1" ht="15" x14ac:dyDescent="0.25">
      <c r="A923" s="725"/>
      <c r="B923" s="595" t="s">
        <v>865</v>
      </c>
      <c r="C923" s="508" t="s">
        <v>1209</v>
      </c>
      <c r="D923" s="596"/>
      <c r="E923" s="568">
        <v>20000</v>
      </c>
      <c r="F923" s="502">
        <v>19750</v>
      </c>
      <c r="G923" s="878">
        <v>19750</v>
      </c>
      <c r="H923" s="759"/>
      <c r="I923" s="759"/>
      <c r="J923" s="759"/>
      <c r="K923" s="759"/>
      <c r="L923" s="759"/>
      <c r="M923" s="759"/>
      <c r="N923" s="759"/>
      <c r="O923" s="759"/>
      <c r="P923" s="759"/>
      <c r="Q923" s="759"/>
      <c r="R923" s="759"/>
      <c r="S923" s="759"/>
      <c r="T923" s="759"/>
      <c r="U923" s="759"/>
      <c r="V923" s="759"/>
      <c r="W923" s="759"/>
      <c r="X923" s="759"/>
      <c r="Y923" s="759"/>
      <c r="Z923" s="759"/>
      <c r="AA923" s="759"/>
      <c r="AB923" s="759"/>
      <c r="AC923" s="759"/>
      <c r="AD923" s="759"/>
      <c r="AE923" s="759"/>
      <c r="AF923" s="759"/>
      <c r="AG923" s="759"/>
      <c r="AH923" s="759"/>
      <c r="AI923" s="759"/>
      <c r="AJ923" s="759"/>
      <c r="AK923" s="759"/>
      <c r="AL923" s="759"/>
      <c r="AM923" s="759"/>
      <c r="AN923" s="759"/>
      <c r="AO923" s="759"/>
      <c r="AP923" s="759"/>
      <c r="AQ923" s="759"/>
      <c r="AR923" s="759"/>
    </row>
    <row r="924" spans="1:44" s="310" customFormat="1" ht="15" x14ac:dyDescent="0.25">
      <c r="A924" s="725"/>
      <c r="B924" s="595" t="s">
        <v>21</v>
      </c>
      <c r="C924" s="508" t="s">
        <v>1210</v>
      </c>
      <c r="D924" s="596"/>
      <c r="E924" s="568">
        <v>30000</v>
      </c>
      <c r="F924" s="502">
        <v>27410</v>
      </c>
      <c r="G924" s="878">
        <v>27410</v>
      </c>
      <c r="H924" s="759"/>
      <c r="I924" s="759"/>
      <c r="J924" s="759"/>
      <c r="K924" s="759"/>
      <c r="L924" s="759"/>
      <c r="M924" s="759"/>
      <c r="N924" s="759"/>
      <c r="O924" s="759"/>
      <c r="P924" s="759"/>
      <c r="Q924" s="759"/>
      <c r="R924" s="759"/>
      <c r="S924" s="759"/>
      <c r="T924" s="759"/>
      <c r="U924" s="759"/>
      <c r="V924" s="759"/>
      <c r="W924" s="759"/>
      <c r="X924" s="759"/>
      <c r="Y924" s="759"/>
      <c r="Z924" s="759"/>
      <c r="AA924" s="759"/>
      <c r="AB924" s="759"/>
      <c r="AC924" s="759"/>
      <c r="AD924" s="759"/>
      <c r="AE924" s="759"/>
      <c r="AF924" s="759"/>
      <c r="AG924" s="759"/>
      <c r="AH924" s="759"/>
      <c r="AI924" s="759"/>
      <c r="AJ924" s="759"/>
      <c r="AK924" s="759"/>
      <c r="AL924" s="759"/>
      <c r="AM924" s="759"/>
      <c r="AN924" s="759"/>
      <c r="AO924" s="759"/>
      <c r="AP924" s="759"/>
      <c r="AQ924" s="759"/>
      <c r="AR924" s="759"/>
    </row>
    <row r="925" spans="1:44" s="310" customFormat="1" ht="15" x14ac:dyDescent="0.25">
      <c r="A925" s="725"/>
      <c r="B925" s="595" t="s">
        <v>41</v>
      </c>
      <c r="C925" s="508" t="s">
        <v>1211</v>
      </c>
      <c r="D925" s="596"/>
      <c r="E925" s="568">
        <v>32500</v>
      </c>
      <c r="F925" s="502">
        <v>29600</v>
      </c>
      <c r="G925" s="878">
        <v>29600</v>
      </c>
      <c r="H925" s="759"/>
      <c r="I925" s="759"/>
      <c r="J925" s="759"/>
      <c r="K925" s="759"/>
      <c r="L925" s="759"/>
      <c r="M925" s="759"/>
      <c r="N925" s="759"/>
      <c r="O925" s="759"/>
      <c r="P925" s="759"/>
      <c r="Q925" s="759"/>
      <c r="R925" s="759"/>
      <c r="S925" s="759"/>
      <c r="T925" s="759"/>
      <c r="U925" s="759"/>
      <c r="V925" s="759"/>
      <c r="W925" s="759"/>
      <c r="X925" s="759"/>
      <c r="Y925" s="759"/>
      <c r="Z925" s="759"/>
      <c r="AA925" s="759"/>
      <c r="AB925" s="759"/>
      <c r="AC925" s="759"/>
      <c r="AD925" s="759"/>
      <c r="AE925" s="759"/>
      <c r="AF925" s="759"/>
      <c r="AG925" s="759"/>
      <c r="AH925" s="759"/>
      <c r="AI925" s="759"/>
      <c r="AJ925" s="759"/>
      <c r="AK925" s="759"/>
      <c r="AL925" s="759"/>
      <c r="AM925" s="759"/>
      <c r="AN925" s="759"/>
      <c r="AO925" s="759"/>
      <c r="AP925" s="759"/>
      <c r="AQ925" s="759"/>
      <c r="AR925" s="759"/>
    </row>
    <row r="926" spans="1:44" s="310" customFormat="1" ht="47.25" customHeight="1" thickBot="1" x14ac:dyDescent="0.3">
      <c r="A926" s="695">
        <v>156</v>
      </c>
      <c r="B926" s="418">
        <v>1412033</v>
      </c>
      <c r="C926" s="519" t="s">
        <v>1620</v>
      </c>
      <c r="D926" s="597"/>
      <c r="E926" s="504"/>
      <c r="F926" s="425"/>
      <c r="G926" s="686"/>
      <c r="H926" s="759"/>
      <c r="I926" s="759"/>
      <c r="J926" s="759"/>
      <c r="K926" s="759"/>
      <c r="L926" s="759"/>
      <c r="M926" s="759"/>
      <c r="N926" s="759"/>
      <c r="O926" s="759"/>
      <c r="P926" s="759"/>
      <c r="Q926" s="759"/>
      <c r="R926" s="759"/>
      <c r="S926" s="759"/>
      <c r="T926" s="759"/>
      <c r="U926" s="759"/>
      <c r="V926" s="759"/>
      <c r="W926" s="759"/>
      <c r="X926" s="759"/>
      <c r="Y926" s="759"/>
      <c r="Z926" s="759"/>
      <c r="AA926" s="759"/>
      <c r="AB926" s="759"/>
      <c r="AC926" s="759"/>
      <c r="AD926" s="759"/>
      <c r="AE926" s="759"/>
      <c r="AF926" s="759"/>
      <c r="AG926" s="759"/>
      <c r="AH926" s="759"/>
      <c r="AI926" s="759"/>
      <c r="AJ926" s="759"/>
      <c r="AK926" s="759"/>
      <c r="AL926" s="759"/>
      <c r="AM926" s="759"/>
      <c r="AN926" s="759"/>
      <c r="AO926" s="759"/>
      <c r="AP926" s="759"/>
      <c r="AQ926" s="759"/>
      <c r="AR926" s="759"/>
    </row>
    <row r="927" spans="1:44" ht="19.5" customHeight="1" thickTop="1" x14ac:dyDescent="0.25">
      <c r="A927" s="709" t="s">
        <v>4</v>
      </c>
      <c r="B927" s="285">
        <v>156.1</v>
      </c>
      <c r="C927" s="598" t="s">
        <v>429</v>
      </c>
      <c r="D927" s="513" t="s">
        <v>453</v>
      </c>
      <c r="E927" s="520">
        <v>490</v>
      </c>
      <c r="F927" s="354">
        <v>170</v>
      </c>
      <c r="G927" s="692">
        <v>170</v>
      </c>
    </row>
    <row r="928" spans="1:44" ht="15.75" customHeight="1" x14ac:dyDescent="0.25">
      <c r="A928" s="689" t="s">
        <v>4</v>
      </c>
      <c r="B928" s="268">
        <v>156.19999999999999</v>
      </c>
      <c r="C928" s="588" t="s">
        <v>402</v>
      </c>
      <c r="D928" s="292" t="s">
        <v>453</v>
      </c>
      <c r="E928" s="510">
        <v>1500</v>
      </c>
      <c r="F928" s="355">
        <v>935</v>
      </c>
      <c r="G928" s="699">
        <v>935</v>
      </c>
    </row>
    <row r="929" spans="1:44" ht="15.75" customHeight="1" x14ac:dyDescent="0.25">
      <c r="A929" s="689" t="s">
        <v>4</v>
      </c>
      <c r="B929" s="285">
        <v>156.30000000000001</v>
      </c>
      <c r="C929" s="588" t="s">
        <v>430</v>
      </c>
      <c r="D929" s="292" t="s">
        <v>453</v>
      </c>
      <c r="E929" s="510">
        <v>4200</v>
      </c>
      <c r="F929" s="355">
        <v>1300</v>
      </c>
      <c r="G929" s="699">
        <v>1300</v>
      </c>
    </row>
    <row r="930" spans="1:44" ht="15.75" customHeight="1" x14ac:dyDescent="0.25">
      <c r="A930" s="689" t="s">
        <v>4</v>
      </c>
      <c r="B930" s="268">
        <v>156.4</v>
      </c>
      <c r="C930" s="588" t="s">
        <v>406</v>
      </c>
      <c r="D930" s="292" t="s">
        <v>453</v>
      </c>
      <c r="E930" s="510">
        <v>2100</v>
      </c>
      <c r="F930" s="355">
        <v>1350</v>
      </c>
      <c r="G930" s="699">
        <v>1350</v>
      </c>
    </row>
    <row r="931" spans="1:44" ht="15" customHeight="1" x14ac:dyDescent="0.25">
      <c r="A931" s="689" t="s">
        <v>4</v>
      </c>
      <c r="B931" s="285">
        <v>156.5</v>
      </c>
      <c r="C931" s="588" t="s">
        <v>1212</v>
      </c>
      <c r="D931" s="292" t="s">
        <v>453</v>
      </c>
      <c r="E931" s="510">
        <v>2400</v>
      </c>
      <c r="F931" s="355">
        <v>1450</v>
      </c>
      <c r="G931" s="699">
        <v>1450</v>
      </c>
    </row>
    <row r="932" spans="1:44" ht="15.75" customHeight="1" x14ac:dyDescent="0.25">
      <c r="A932" s="689" t="s">
        <v>4</v>
      </c>
      <c r="B932" s="268">
        <v>156.6</v>
      </c>
      <c r="C932" s="588" t="s">
        <v>845</v>
      </c>
      <c r="D932" s="292" t="s">
        <v>453</v>
      </c>
      <c r="E932" s="510">
        <v>1300</v>
      </c>
      <c r="F932" s="355">
        <v>880</v>
      </c>
      <c r="G932" s="699">
        <v>880</v>
      </c>
    </row>
    <row r="933" spans="1:44" ht="15.75" customHeight="1" x14ac:dyDescent="0.25">
      <c r="A933" s="700" t="s">
        <v>4</v>
      </c>
      <c r="B933" s="285">
        <v>156.69999999999999</v>
      </c>
      <c r="C933" s="588" t="s">
        <v>432</v>
      </c>
      <c r="D933" s="292" t="s">
        <v>453</v>
      </c>
      <c r="E933" s="510">
        <v>310</v>
      </c>
      <c r="F933" s="355">
        <v>160</v>
      </c>
      <c r="G933" s="699">
        <v>160</v>
      </c>
    </row>
    <row r="934" spans="1:44" s="310" customFormat="1" ht="28.5" customHeight="1" thickBot="1" x14ac:dyDescent="0.3">
      <c r="A934" s="695">
        <v>157</v>
      </c>
      <c r="B934" s="418">
        <v>1412033</v>
      </c>
      <c r="C934" s="519" t="s">
        <v>1457</v>
      </c>
      <c r="D934" s="597" t="s">
        <v>4</v>
      </c>
      <c r="E934" s="504" t="s">
        <v>4</v>
      </c>
      <c r="F934" s="421"/>
      <c r="G934" s="686"/>
      <c r="H934" s="759"/>
      <c r="I934" s="759"/>
      <c r="J934" s="759"/>
      <c r="K934" s="759"/>
      <c r="L934" s="759"/>
      <c r="M934" s="759"/>
      <c r="N934" s="759"/>
      <c r="O934" s="759"/>
      <c r="P934" s="759"/>
      <c r="Q934" s="759"/>
      <c r="R934" s="759"/>
      <c r="S934" s="759"/>
      <c r="T934" s="759"/>
      <c r="U934" s="759"/>
      <c r="V934" s="759"/>
      <c r="W934" s="759"/>
      <c r="X934" s="759"/>
      <c r="Y934" s="759"/>
      <c r="Z934" s="759"/>
      <c r="AA934" s="759"/>
      <c r="AB934" s="759"/>
      <c r="AC934" s="759"/>
      <c r="AD934" s="759"/>
      <c r="AE934" s="759"/>
      <c r="AF934" s="759"/>
      <c r="AG934" s="759"/>
      <c r="AH934" s="759"/>
      <c r="AI934" s="759"/>
      <c r="AJ934" s="759"/>
      <c r="AK934" s="759"/>
      <c r="AL934" s="759"/>
      <c r="AM934" s="759"/>
      <c r="AN934" s="759"/>
      <c r="AO934" s="759"/>
      <c r="AP934" s="759"/>
      <c r="AQ934" s="759"/>
      <c r="AR934" s="759"/>
    </row>
    <row r="935" spans="1:44" ht="23.25" customHeight="1" thickTop="1" x14ac:dyDescent="0.25">
      <c r="A935" s="704" t="s">
        <v>4</v>
      </c>
      <c r="B935" s="267">
        <v>157.1</v>
      </c>
      <c r="C935" s="599" t="s">
        <v>328</v>
      </c>
      <c r="D935" s="543" t="s">
        <v>1069</v>
      </c>
      <c r="E935" s="600">
        <v>7000</v>
      </c>
      <c r="F935" s="354">
        <v>4000</v>
      </c>
      <c r="G935" s="692">
        <v>4000</v>
      </c>
    </row>
    <row r="936" spans="1:44" ht="35.25" customHeight="1" x14ac:dyDescent="0.25">
      <c r="A936" s="700" t="s">
        <v>4</v>
      </c>
      <c r="B936" s="268">
        <v>157.19999999999999</v>
      </c>
      <c r="C936" s="601" t="s">
        <v>1213</v>
      </c>
      <c r="D936" s="328" t="s">
        <v>1070</v>
      </c>
      <c r="E936" s="602" t="s">
        <v>436</v>
      </c>
      <c r="F936" s="374" t="s">
        <v>436</v>
      </c>
      <c r="G936" s="726" t="s">
        <v>436</v>
      </c>
    </row>
    <row r="937" spans="1:44" s="310" customFormat="1" ht="28.5" customHeight="1" thickBot="1" x14ac:dyDescent="0.3">
      <c r="A937" s="695">
        <v>158</v>
      </c>
      <c r="B937" s="418">
        <v>1412033</v>
      </c>
      <c r="C937" s="519" t="s">
        <v>437</v>
      </c>
      <c r="D937" s="603" t="s">
        <v>1071</v>
      </c>
      <c r="E937" s="504">
        <v>52.5</v>
      </c>
      <c r="F937" s="421">
        <v>16</v>
      </c>
      <c r="G937" s="686">
        <v>16</v>
      </c>
      <c r="H937" s="759"/>
      <c r="I937" s="759"/>
      <c r="J937" s="759"/>
      <c r="K937" s="759"/>
      <c r="L937" s="759"/>
      <c r="M937" s="759"/>
      <c r="N937" s="759"/>
      <c r="O937" s="759"/>
      <c r="P937" s="759"/>
      <c r="Q937" s="759"/>
      <c r="R937" s="759"/>
      <c r="S937" s="759"/>
      <c r="T937" s="759"/>
      <c r="U937" s="759"/>
      <c r="V937" s="759"/>
      <c r="W937" s="759"/>
      <c r="X937" s="759"/>
      <c r="Y937" s="759"/>
      <c r="Z937" s="759"/>
      <c r="AA937" s="759"/>
      <c r="AB937" s="759"/>
      <c r="AC937" s="759"/>
      <c r="AD937" s="759"/>
      <c r="AE937" s="759"/>
      <c r="AF937" s="759"/>
      <c r="AG937" s="759"/>
      <c r="AH937" s="759"/>
      <c r="AI937" s="759"/>
      <c r="AJ937" s="759"/>
      <c r="AK937" s="759"/>
      <c r="AL937" s="759"/>
      <c r="AM937" s="759"/>
      <c r="AN937" s="759"/>
      <c r="AO937" s="759"/>
      <c r="AP937" s="759"/>
      <c r="AQ937" s="759"/>
      <c r="AR937" s="759"/>
    </row>
    <row r="938" spans="1:44" s="310" customFormat="1" ht="32.25" customHeight="1" thickTop="1" thickBot="1" x14ac:dyDescent="0.3">
      <c r="A938" s="708">
        <v>159</v>
      </c>
      <c r="B938" s="430">
        <v>1412033</v>
      </c>
      <c r="C938" s="604" t="s">
        <v>1072</v>
      </c>
      <c r="D938" s="538" t="s">
        <v>1071</v>
      </c>
      <c r="E938" s="539" t="s">
        <v>4</v>
      </c>
      <c r="F938" s="432"/>
      <c r="G938" s="693"/>
      <c r="H938" s="759"/>
      <c r="I938" s="759"/>
      <c r="J938" s="759"/>
      <c r="K938" s="759"/>
      <c r="L938" s="759"/>
      <c r="M938" s="759"/>
      <c r="N938" s="759"/>
      <c r="O938" s="759"/>
      <c r="P938" s="759"/>
      <c r="Q938" s="759"/>
      <c r="R938" s="759"/>
      <c r="S938" s="759"/>
      <c r="T938" s="759"/>
      <c r="U938" s="759"/>
      <c r="V938" s="759"/>
      <c r="W938" s="759"/>
      <c r="X938" s="759"/>
      <c r="Y938" s="759"/>
      <c r="Z938" s="759"/>
      <c r="AA938" s="759"/>
      <c r="AB938" s="759"/>
      <c r="AC938" s="759"/>
      <c r="AD938" s="759"/>
      <c r="AE938" s="759"/>
      <c r="AF938" s="759"/>
      <c r="AG938" s="759"/>
      <c r="AH938" s="759"/>
      <c r="AI938" s="759"/>
      <c r="AJ938" s="759"/>
      <c r="AK938" s="759"/>
      <c r="AL938" s="759"/>
      <c r="AM938" s="759"/>
      <c r="AN938" s="759"/>
      <c r="AO938" s="759"/>
      <c r="AP938" s="759"/>
      <c r="AQ938" s="759"/>
      <c r="AR938" s="759"/>
    </row>
    <row r="939" spans="1:44" ht="15.75" customHeight="1" thickTop="1" x14ac:dyDescent="0.25">
      <c r="A939" s="704" t="s">
        <v>4</v>
      </c>
      <c r="B939" s="272">
        <v>159.1</v>
      </c>
      <c r="C939" s="505" t="s">
        <v>1214</v>
      </c>
      <c r="D939" s="339" t="s">
        <v>7</v>
      </c>
      <c r="E939" s="507">
        <v>75</v>
      </c>
      <c r="F939" s="354">
        <v>35</v>
      </c>
      <c r="G939" s="692">
        <v>35</v>
      </c>
    </row>
    <row r="940" spans="1:44" ht="15.75" customHeight="1" x14ac:dyDescent="0.25">
      <c r="A940" s="700" t="s">
        <v>4</v>
      </c>
      <c r="B940" s="273">
        <v>159.19999999999999</v>
      </c>
      <c r="C940" s="508" t="s">
        <v>1215</v>
      </c>
      <c r="D940" s="332" t="s">
        <v>7</v>
      </c>
      <c r="E940" s="510">
        <v>37</v>
      </c>
      <c r="F940" s="354">
        <v>20</v>
      </c>
      <c r="G940" s="692">
        <v>20</v>
      </c>
    </row>
    <row r="941" spans="1:44" s="310" customFormat="1" ht="27" customHeight="1" thickBot="1" x14ac:dyDescent="0.3">
      <c r="A941" s="695">
        <v>160</v>
      </c>
      <c r="B941" s="418">
        <v>1412033</v>
      </c>
      <c r="C941" s="537" t="s">
        <v>1073</v>
      </c>
      <c r="D941" s="597" t="s">
        <v>1071</v>
      </c>
      <c r="E941" s="514" t="s">
        <v>4</v>
      </c>
      <c r="F941" s="421"/>
      <c r="G941" s="686"/>
      <c r="H941" s="759"/>
      <c r="I941" s="759"/>
      <c r="J941" s="759"/>
      <c r="K941" s="759"/>
      <c r="L941" s="759"/>
      <c r="M941" s="759"/>
      <c r="N941" s="759"/>
      <c r="O941" s="759"/>
      <c r="P941" s="759"/>
      <c r="Q941" s="759"/>
      <c r="R941" s="759"/>
      <c r="S941" s="759"/>
      <c r="T941" s="759"/>
      <c r="U941" s="759"/>
      <c r="V941" s="759"/>
      <c r="W941" s="759"/>
      <c r="X941" s="759"/>
      <c r="Y941" s="759"/>
      <c r="Z941" s="759"/>
      <c r="AA941" s="759"/>
      <c r="AB941" s="759"/>
      <c r="AC941" s="759"/>
      <c r="AD941" s="759"/>
      <c r="AE941" s="759"/>
      <c r="AF941" s="759"/>
      <c r="AG941" s="759"/>
      <c r="AH941" s="759"/>
      <c r="AI941" s="759"/>
      <c r="AJ941" s="759"/>
      <c r="AK941" s="759"/>
      <c r="AL941" s="759"/>
      <c r="AM941" s="759"/>
      <c r="AN941" s="759"/>
      <c r="AO941" s="759"/>
      <c r="AP941" s="759"/>
      <c r="AQ941" s="759"/>
      <c r="AR941" s="759"/>
    </row>
    <row r="942" spans="1:44" s="310" customFormat="1" ht="15.75" customHeight="1" thickTop="1" x14ac:dyDescent="0.25">
      <c r="A942" s="711"/>
      <c r="B942" s="280" t="s">
        <v>14</v>
      </c>
      <c r="C942" s="605" t="s">
        <v>1074</v>
      </c>
      <c r="D942" s="543"/>
      <c r="E942" s="587"/>
      <c r="F942" s="354"/>
      <c r="G942" s="692"/>
      <c r="H942" s="759"/>
      <c r="I942" s="759"/>
      <c r="J942" s="759"/>
      <c r="K942" s="759"/>
      <c r="L942" s="759"/>
      <c r="M942" s="759"/>
      <c r="N942" s="759"/>
      <c r="O942" s="759"/>
      <c r="P942" s="759"/>
      <c r="Q942" s="759"/>
      <c r="R942" s="759"/>
      <c r="S942" s="759"/>
      <c r="T942" s="759"/>
      <c r="U942" s="759"/>
      <c r="V942" s="759"/>
      <c r="W942" s="759"/>
      <c r="X942" s="759"/>
      <c r="Y942" s="759"/>
      <c r="Z942" s="759"/>
      <c r="AA942" s="759"/>
      <c r="AB942" s="759"/>
      <c r="AC942" s="759"/>
      <c r="AD942" s="759"/>
      <c r="AE942" s="759"/>
      <c r="AF942" s="759"/>
      <c r="AG942" s="759"/>
      <c r="AH942" s="759"/>
      <c r="AI942" s="759"/>
      <c r="AJ942" s="759"/>
      <c r="AK942" s="759"/>
      <c r="AL942" s="759"/>
      <c r="AM942" s="759"/>
      <c r="AN942" s="759"/>
      <c r="AO942" s="759"/>
      <c r="AP942" s="759"/>
      <c r="AQ942" s="759"/>
      <c r="AR942" s="759"/>
    </row>
    <row r="943" spans="1:44" s="310" customFormat="1" ht="30" customHeight="1" x14ac:dyDescent="0.25">
      <c r="A943" s="710"/>
      <c r="B943" s="268">
        <v>160.1</v>
      </c>
      <c r="C943" s="508" t="s">
        <v>1075</v>
      </c>
      <c r="D943" s="328"/>
      <c r="E943" s="510">
        <v>157.5</v>
      </c>
      <c r="F943" s="355">
        <v>50</v>
      </c>
      <c r="G943" s="699">
        <v>52</v>
      </c>
      <c r="H943" s="759"/>
      <c r="I943" s="759"/>
      <c r="J943" s="759"/>
      <c r="K943" s="759"/>
      <c r="L943" s="759"/>
      <c r="M943" s="759"/>
      <c r="N943" s="759"/>
      <c r="O943" s="759"/>
      <c r="P943" s="759"/>
      <c r="Q943" s="759"/>
      <c r="R943" s="759"/>
      <c r="S943" s="759"/>
      <c r="T943" s="759"/>
      <c r="U943" s="759"/>
      <c r="V943" s="759"/>
      <c r="W943" s="759"/>
      <c r="X943" s="759"/>
      <c r="Y943" s="759"/>
      <c r="Z943" s="759"/>
      <c r="AA943" s="759"/>
      <c r="AB943" s="759"/>
      <c r="AC943" s="759"/>
      <c r="AD943" s="759"/>
      <c r="AE943" s="759"/>
      <c r="AF943" s="759"/>
      <c r="AG943" s="759"/>
      <c r="AH943" s="759"/>
      <c r="AI943" s="759"/>
      <c r="AJ943" s="759"/>
      <c r="AK943" s="759"/>
      <c r="AL943" s="759"/>
      <c r="AM943" s="759"/>
      <c r="AN943" s="759"/>
      <c r="AO943" s="759"/>
      <c r="AP943" s="759"/>
      <c r="AQ943" s="759"/>
      <c r="AR943" s="759"/>
    </row>
    <row r="944" spans="1:44" s="310" customFormat="1" ht="27.75" customHeight="1" x14ac:dyDescent="0.25">
      <c r="A944" s="710"/>
      <c r="B944" s="268">
        <v>160.19999999999999</v>
      </c>
      <c r="C944" s="508" t="s">
        <v>1076</v>
      </c>
      <c r="D944" s="328"/>
      <c r="E944" s="510">
        <v>105</v>
      </c>
      <c r="F944" s="355">
        <v>30</v>
      </c>
      <c r="G944" s="699">
        <v>32</v>
      </c>
      <c r="H944" s="759"/>
      <c r="I944" s="759"/>
      <c r="J944" s="759"/>
      <c r="K944" s="759"/>
      <c r="L944" s="759"/>
      <c r="M944" s="759"/>
      <c r="N944" s="759"/>
      <c r="O944" s="759"/>
      <c r="P944" s="759"/>
      <c r="Q944" s="759"/>
      <c r="R944" s="759"/>
      <c r="S944" s="759"/>
      <c r="T944" s="759"/>
      <c r="U944" s="759"/>
      <c r="V944" s="759"/>
      <c r="W944" s="759"/>
      <c r="X944" s="759"/>
      <c r="Y944" s="759"/>
      <c r="Z944" s="759"/>
      <c r="AA944" s="759"/>
      <c r="AB944" s="759"/>
      <c r="AC944" s="759"/>
      <c r="AD944" s="759"/>
      <c r="AE944" s="759"/>
      <c r="AF944" s="759"/>
      <c r="AG944" s="759"/>
      <c r="AH944" s="759"/>
      <c r="AI944" s="759"/>
      <c r="AJ944" s="759"/>
      <c r="AK944" s="759"/>
      <c r="AL944" s="759"/>
      <c r="AM944" s="759"/>
      <c r="AN944" s="759"/>
      <c r="AO944" s="759"/>
      <c r="AP944" s="759"/>
      <c r="AQ944" s="759"/>
      <c r="AR944" s="759"/>
    </row>
    <row r="945" spans="1:44" s="310" customFormat="1" ht="27.75" customHeight="1" x14ac:dyDescent="0.25">
      <c r="A945" s="710"/>
      <c r="B945" s="268">
        <v>160.30000000000001</v>
      </c>
      <c r="C945" s="508" t="s">
        <v>1077</v>
      </c>
      <c r="D945" s="328"/>
      <c r="E945" s="510">
        <v>52.5</v>
      </c>
      <c r="F945" s="355">
        <v>15</v>
      </c>
      <c r="G945" s="699">
        <v>16</v>
      </c>
      <c r="H945" s="759"/>
      <c r="I945" s="759"/>
      <c r="J945" s="759"/>
      <c r="K945" s="759"/>
      <c r="L945" s="759"/>
      <c r="M945" s="759"/>
      <c r="N945" s="759"/>
      <c r="O945" s="759"/>
      <c r="P945" s="759"/>
      <c r="Q945" s="759"/>
      <c r="R945" s="759"/>
      <c r="S945" s="759"/>
      <c r="T945" s="759"/>
      <c r="U945" s="759"/>
      <c r="V945" s="759"/>
      <c r="W945" s="759"/>
      <c r="X945" s="759"/>
      <c r="Y945" s="759"/>
      <c r="Z945" s="759"/>
      <c r="AA945" s="759"/>
      <c r="AB945" s="759"/>
      <c r="AC945" s="759"/>
      <c r="AD945" s="759"/>
      <c r="AE945" s="759"/>
      <c r="AF945" s="759"/>
      <c r="AG945" s="759"/>
      <c r="AH945" s="759"/>
      <c r="AI945" s="759"/>
      <c r="AJ945" s="759"/>
      <c r="AK945" s="759"/>
      <c r="AL945" s="759"/>
      <c r="AM945" s="759"/>
      <c r="AN945" s="759"/>
      <c r="AO945" s="759"/>
      <c r="AP945" s="759"/>
      <c r="AQ945" s="759"/>
      <c r="AR945" s="759"/>
    </row>
    <row r="946" spans="1:44" s="310" customFormat="1" ht="15.75" customHeight="1" x14ac:dyDescent="0.25">
      <c r="A946" s="710"/>
      <c r="B946" s="281" t="s">
        <v>21</v>
      </c>
      <c r="C946" s="606" t="s">
        <v>1078</v>
      </c>
      <c r="D946" s="328"/>
      <c r="E946" s="510"/>
      <c r="F946" s="355"/>
      <c r="G946" s="699"/>
      <c r="H946" s="759"/>
      <c r="I946" s="759"/>
      <c r="J946" s="759"/>
      <c r="K946" s="759"/>
      <c r="L946" s="759"/>
      <c r="M946" s="759"/>
      <c r="N946" s="759"/>
      <c r="O946" s="759"/>
      <c r="P946" s="759"/>
      <c r="Q946" s="759"/>
      <c r="R946" s="759"/>
      <c r="S946" s="759"/>
      <c r="T946" s="759"/>
      <c r="U946" s="759"/>
      <c r="V946" s="759"/>
      <c r="W946" s="759"/>
      <c r="X946" s="759"/>
      <c r="Y946" s="759"/>
      <c r="Z946" s="759"/>
      <c r="AA946" s="759"/>
      <c r="AB946" s="759"/>
      <c r="AC946" s="759"/>
      <c r="AD946" s="759"/>
      <c r="AE946" s="759"/>
      <c r="AF946" s="759"/>
      <c r="AG946" s="759"/>
      <c r="AH946" s="759"/>
      <c r="AI946" s="759"/>
      <c r="AJ946" s="759"/>
      <c r="AK946" s="759"/>
      <c r="AL946" s="759"/>
      <c r="AM946" s="759"/>
      <c r="AN946" s="759"/>
      <c r="AO946" s="759"/>
      <c r="AP946" s="759"/>
      <c r="AQ946" s="759"/>
      <c r="AR946" s="759"/>
    </row>
    <row r="947" spans="1:44" s="310" customFormat="1" ht="25.5" customHeight="1" x14ac:dyDescent="0.25">
      <c r="A947" s="710"/>
      <c r="B947" s="268">
        <v>160.4</v>
      </c>
      <c r="C947" s="508" t="s">
        <v>1075</v>
      </c>
      <c r="D947" s="328"/>
      <c r="E947" s="510">
        <v>310</v>
      </c>
      <c r="F947" s="355">
        <v>100</v>
      </c>
      <c r="G947" s="699">
        <v>100</v>
      </c>
      <c r="H947" s="759"/>
      <c r="I947" s="759"/>
      <c r="J947" s="759"/>
      <c r="K947" s="759"/>
      <c r="L947" s="759"/>
      <c r="M947" s="759"/>
      <c r="N947" s="759"/>
      <c r="O947" s="759"/>
      <c r="P947" s="759"/>
      <c r="Q947" s="759"/>
      <c r="R947" s="759"/>
      <c r="S947" s="759"/>
      <c r="T947" s="759"/>
      <c r="U947" s="759"/>
      <c r="V947" s="759"/>
      <c r="W947" s="759"/>
      <c r="X947" s="759"/>
      <c r="Y947" s="759"/>
      <c r="Z947" s="759"/>
      <c r="AA947" s="759"/>
      <c r="AB947" s="759"/>
      <c r="AC947" s="759"/>
      <c r="AD947" s="759"/>
      <c r="AE947" s="759"/>
      <c r="AF947" s="759"/>
      <c r="AG947" s="759"/>
      <c r="AH947" s="759"/>
      <c r="AI947" s="759"/>
      <c r="AJ947" s="759"/>
      <c r="AK947" s="759"/>
      <c r="AL947" s="759"/>
      <c r="AM947" s="759"/>
      <c r="AN947" s="759"/>
      <c r="AO947" s="759"/>
      <c r="AP947" s="759"/>
      <c r="AQ947" s="759"/>
      <c r="AR947" s="759"/>
    </row>
    <row r="948" spans="1:44" s="310" customFormat="1" ht="30" customHeight="1" x14ac:dyDescent="0.25">
      <c r="A948" s="710"/>
      <c r="B948" s="268">
        <v>160.5</v>
      </c>
      <c r="C948" s="508" t="s">
        <v>1076</v>
      </c>
      <c r="D948" s="328"/>
      <c r="E948" s="510">
        <v>210</v>
      </c>
      <c r="F948" s="355">
        <v>60</v>
      </c>
      <c r="G948" s="699">
        <v>65</v>
      </c>
      <c r="H948" s="759"/>
      <c r="I948" s="759"/>
      <c r="J948" s="759"/>
      <c r="K948" s="759"/>
      <c r="L948" s="759"/>
      <c r="M948" s="759"/>
      <c r="N948" s="759"/>
      <c r="O948" s="759"/>
      <c r="P948" s="759"/>
      <c r="Q948" s="759"/>
      <c r="R948" s="759"/>
      <c r="S948" s="759"/>
      <c r="T948" s="759"/>
      <c r="U948" s="759"/>
      <c r="V948" s="759"/>
      <c r="W948" s="759"/>
      <c r="X948" s="759"/>
      <c r="Y948" s="759"/>
      <c r="Z948" s="759"/>
      <c r="AA948" s="759"/>
      <c r="AB948" s="759"/>
      <c r="AC948" s="759"/>
      <c r="AD948" s="759"/>
      <c r="AE948" s="759"/>
      <c r="AF948" s="759"/>
      <c r="AG948" s="759"/>
      <c r="AH948" s="759"/>
      <c r="AI948" s="759"/>
      <c r="AJ948" s="759"/>
      <c r="AK948" s="759"/>
      <c r="AL948" s="759"/>
      <c r="AM948" s="759"/>
      <c r="AN948" s="759"/>
      <c r="AO948" s="759"/>
      <c r="AP948" s="759"/>
      <c r="AQ948" s="759"/>
      <c r="AR948" s="759"/>
    </row>
    <row r="949" spans="1:44" s="310" customFormat="1" ht="29.25" customHeight="1" x14ac:dyDescent="0.25">
      <c r="A949" s="710"/>
      <c r="B949" s="268">
        <v>160.6</v>
      </c>
      <c r="C949" s="508" t="s">
        <v>1077</v>
      </c>
      <c r="D949" s="328"/>
      <c r="E949" s="510">
        <v>100</v>
      </c>
      <c r="F949" s="355">
        <v>30</v>
      </c>
      <c r="G949" s="699">
        <v>32</v>
      </c>
      <c r="H949" s="759"/>
      <c r="I949" s="759"/>
      <c r="J949" s="759"/>
      <c r="K949" s="759"/>
      <c r="L949" s="759"/>
      <c r="M949" s="759"/>
      <c r="N949" s="759"/>
      <c r="O949" s="759"/>
      <c r="P949" s="759"/>
      <c r="Q949" s="759"/>
      <c r="R949" s="759"/>
      <c r="S949" s="759"/>
      <c r="T949" s="759"/>
      <c r="U949" s="759"/>
      <c r="V949" s="759"/>
      <c r="W949" s="759"/>
      <c r="X949" s="759"/>
      <c r="Y949" s="759"/>
      <c r="Z949" s="759"/>
      <c r="AA949" s="759"/>
      <c r="AB949" s="759"/>
      <c r="AC949" s="759"/>
      <c r="AD949" s="759"/>
      <c r="AE949" s="759"/>
      <c r="AF949" s="759"/>
      <c r="AG949" s="759"/>
      <c r="AH949" s="759"/>
      <c r="AI949" s="759"/>
      <c r="AJ949" s="759"/>
      <c r="AK949" s="759"/>
      <c r="AL949" s="759"/>
      <c r="AM949" s="759"/>
      <c r="AN949" s="759"/>
      <c r="AO949" s="759"/>
      <c r="AP949" s="759"/>
      <c r="AQ949" s="759"/>
      <c r="AR949" s="759"/>
    </row>
    <row r="950" spans="1:44" s="310" customFormat="1" ht="15.75" customHeight="1" x14ac:dyDescent="0.25">
      <c r="A950" s="710"/>
      <c r="B950" s="281" t="s">
        <v>41</v>
      </c>
      <c r="C950" s="606" t="s">
        <v>1079</v>
      </c>
      <c r="D950" s="328"/>
      <c r="E950" s="510"/>
      <c r="F950" s="355"/>
      <c r="G950" s="699"/>
      <c r="H950" s="759"/>
      <c r="I950" s="759"/>
      <c r="J950" s="759"/>
      <c r="K950" s="759"/>
      <c r="L950" s="759"/>
      <c r="M950" s="759"/>
      <c r="N950" s="759"/>
      <c r="O950" s="759"/>
      <c r="P950" s="759"/>
      <c r="Q950" s="759"/>
      <c r="R950" s="759"/>
      <c r="S950" s="759"/>
      <c r="T950" s="759"/>
      <c r="U950" s="759"/>
      <c r="V950" s="759"/>
      <c r="W950" s="759"/>
      <c r="X950" s="759"/>
      <c r="Y950" s="759"/>
      <c r="Z950" s="759"/>
      <c r="AA950" s="759"/>
      <c r="AB950" s="759"/>
      <c r="AC950" s="759"/>
      <c r="AD950" s="759"/>
      <c r="AE950" s="759"/>
      <c r="AF950" s="759"/>
      <c r="AG950" s="759"/>
      <c r="AH950" s="759"/>
      <c r="AI950" s="759"/>
      <c r="AJ950" s="759"/>
      <c r="AK950" s="759"/>
      <c r="AL950" s="759"/>
      <c r="AM950" s="759"/>
      <c r="AN950" s="759"/>
      <c r="AO950" s="759"/>
      <c r="AP950" s="759"/>
      <c r="AQ950" s="759"/>
      <c r="AR950" s="759"/>
    </row>
    <row r="951" spans="1:44" s="310" customFormat="1" ht="33" customHeight="1" x14ac:dyDescent="0.25">
      <c r="A951" s="710"/>
      <c r="B951" s="268">
        <v>160.69999999999999</v>
      </c>
      <c r="C951" s="508" t="s">
        <v>1075</v>
      </c>
      <c r="D951" s="328"/>
      <c r="E951" s="510">
        <v>75</v>
      </c>
      <c r="F951" s="355">
        <v>25</v>
      </c>
      <c r="G951" s="699">
        <v>27</v>
      </c>
      <c r="H951" s="759"/>
      <c r="I951" s="759"/>
      <c r="J951" s="759"/>
      <c r="K951" s="759"/>
      <c r="L951" s="759"/>
      <c r="M951" s="759"/>
      <c r="N951" s="759"/>
      <c r="O951" s="759"/>
      <c r="P951" s="759"/>
      <c r="Q951" s="759"/>
      <c r="R951" s="759"/>
      <c r="S951" s="759"/>
      <c r="T951" s="759"/>
      <c r="U951" s="759"/>
      <c r="V951" s="759"/>
      <c r="W951" s="759"/>
      <c r="X951" s="759"/>
      <c r="Y951" s="759"/>
      <c r="Z951" s="759"/>
      <c r="AA951" s="759"/>
      <c r="AB951" s="759"/>
      <c r="AC951" s="759"/>
      <c r="AD951" s="759"/>
      <c r="AE951" s="759"/>
      <c r="AF951" s="759"/>
      <c r="AG951" s="759"/>
      <c r="AH951" s="759"/>
      <c r="AI951" s="759"/>
      <c r="AJ951" s="759"/>
      <c r="AK951" s="759"/>
      <c r="AL951" s="759"/>
      <c r="AM951" s="759"/>
      <c r="AN951" s="759"/>
      <c r="AO951" s="759"/>
      <c r="AP951" s="759"/>
      <c r="AQ951" s="759"/>
      <c r="AR951" s="759"/>
    </row>
    <row r="952" spans="1:44" s="310" customFormat="1" ht="28.5" customHeight="1" x14ac:dyDescent="0.25">
      <c r="A952" s="710"/>
      <c r="B952" s="268">
        <v>160.80000000000001</v>
      </c>
      <c r="C952" s="508" t="s">
        <v>1076</v>
      </c>
      <c r="D952" s="328"/>
      <c r="E952" s="510">
        <v>50</v>
      </c>
      <c r="F952" s="355">
        <v>15</v>
      </c>
      <c r="G952" s="699">
        <v>16</v>
      </c>
      <c r="H952" s="759"/>
      <c r="I952" s="759"/>
      <c r="J952" s="759"/>
      <c r="K952" s="759"/>
      <c r="L952" s="759"/>
      <c r="M952" s="759"/>
      <c r="N952" s="759"/>
      <c r="O952" s="759"/>
      <c r="P952" s="759"/>
      <c r="Q952" s="759"/>
      <c r="R952" s="759"/>
      <c r="S952" s="759"/>
      <c r="T952" s="759"/>
      <c r="U952" s="759"/>
      <c r="V952" s="759"/>
      <c r="W952" s="759"/>
      <c r="X952" s="759"/>
      <c r="Y952" s="759"/>
      <c r="Z952" s="759"/>
      <c r="AA952" s="759"/>
      <c r="AB952" s="759"/>
      <c r="AC952" s="759"/>
      <c r="AD952" s="759"/>
      <c r="AE952" s="759"/>
      <c r="AF952" s="759"/>
      <c r="AG952" s="759"/>
      <c r="AH952" s="759"/>
      <c r="AI952" s="759"/>
      <c r="AJ952" s="759"/>
      <c r="AK952" s="759"/>
      <c r="AL952" s="759"/>
      <c r="AM952" s="759"/>
      <c r="AN952" s="759"/>
      <c r="AO952" s="759"/>
      <c r="AP952" s="759"/>
      <c r="AQ952" s="759"/>
      <c r="AR952" s="759"/>
    </row>
    <row r="953" spans="1:44" s="310" customFormat="1" ht="28.5" customHeight="1" x14ac:dyDescent="0.25">
      <c r="A953" s="710"/>
      <c r="B953" s="268">
        <v>160.9</v>
      </c>
      <c r="C953" s="508" t="s">
        <v>1077</v>
      </c>
      <c r="D953" s="328"/>
      <c r="E953" s="510">
        <v>25</v>
      </c>
      <c r="F953" s="355">
        <v>7</v>
      </c>
      <c r="G953" s="699">
        <v>8</v>
      </c>
      <c r="H953" s="759"/>
      <c r="I953" s="759"/>
      <c r="J953" s="759"/>
      <c r="K953" s="759"/>
      <c r="L953" s="759"/>
      <c r="M953" s="759"/>
      <c r="N953" s="759"/>
      <c r="O953" s="759"/>
      <c r="P953" s="759"/>
      <c r="Q953" s="759"/>
      <c r="R953" s="759"/>
      <c r="S953" s="759"/>
      <c r="T953" s="759"/>
      <c r="U953" s="759"/>
      <c r="V953" s="759"/>
      <c r="W953" s="759"/>
      <c r="X953" s="759"/>
      <c r="Y953" s="759"/>
      <c r="Z953" s="759"/>
      <c r="AA953" s="759"/>
      <c r="AB953" s="759"/>
      <c r="AC953" s="759"/>
      <c r="AD953" s="759"/>
      <c r="AE953" s="759"/>
      <c r="AF953" s="759"/>
      <c r="AG953" s="759"/>
      <c r="AH953" s="759"/>
      <c r="AI953" s="759"/>
      <c r="AJ953" s="759"/>
      <c r="AK953" s="759"/>
      <c r="AL953" s="759"/>
      <c r="AM953" s="759"/>
      <c r="AN953" s="759"/>
      <c r="AO953" s="759"/>
      <c r="AP953" s="759"/>
      <c r="AQ953" s="759"/>
      <c r="AR953" s="759"/>
    </row>
    <row r="954" spans="1:44" s="310" customFormat="1" ht="15.75" customHeight="1" x14ac:dyDescent="0.25">
      <c r="A954" s="710"/>
      <c r="B954" s="281" t="s">
        <v>47</v>
      </c>
      <c r="C954" s="606" t="s">
        <v>1080</v>
      </c>
      <c r="D954" s="328"/>
      <c r="E954" s="510"/>
      <c r="F954" s="289"/>
      <c r="G954" s="699"/>
      <c r="H954" s="759"/>
      <c r="I954" s="759"/>
      <c r="J954" s="759"/>
      <c r="K954" s="759"/>
      <c r="L954" s="759"/>
      <c r="M954" s="759"/>
      <c r="N954" s="759"/>
      <c r="O954" s="759"/>
      <c r="P954" s="759"/>
      <c r="Q954" s="759"/>
      <c r="R954" s="759"/>
      <c r="S954" s="759"/>
      <c r="T954" s="759"/>
      <c r="U954" s="759"/>
      <c r="V954" s="759"/>
      <c r="W954" s="759"/>
      <c r="X954" s="759"/>
      <c r="Y954" s="759"/>
      <c r="Z954" s="759"/>
      <c r="AA954" s="759"/>
      <c r="AB954" s="759"/>
      <c r="AC954" s="759"/>
      <c r="AD954" s="759"/>
      <c r="AE954" s="759"/>
      <c r="AF954" s="759"/>
      <c r="AG954" s="759"/>
      <c r="AH954" s="759"/>
      <c r="AI954" s="759"/>
      <c r="AJ954" s="759"/>
      <c r="AK954" s="759"/>
      <c r="AL954" s="759"/>
      <c r="AM954" s="759"/>
      <c r="AN954" s="759"/>
      <c r="AO954" s="759"/>
      <c r="AP954" s="759"/>
      <c r="AQ954" s="759"/>
      <c r="AR954" s="759"/>
    </row>
    <row r="955" spans="1:44" s="310" customFormat="1" ht="31.5" customHeight="1" x14ac:dyDescent="0.25">
      <c r="A955" s="710"/>
      <c r="B955" s="269">
        <v>160.1</v>
      </c>
      <c r="C955" s="508" t="s">
        <v>1075</v>
      </c>
      <c r="D955" s="328" t="s">
        <v>4</v>
      </c>
      <c r="E955" s="510">
        <v>21</v>
      </c>
      <c r="F955" s="355">
        <v>6</v>
      </c>
      <c r="G955" s="699">
        <v>6</v>
      </c>
      <c r="H955" s="759"/>
      <c r="I955" s="759"/>
      <c r="J955" s="759"/>
      <c r="K955" s="759"/>
      <c r="L955" s="759"/>
      <c r="M955" s="759"/>
      <c r="N955" s="759"/>
      <c r="O955" s="759"/>
      <c r="P955" s="759"/>
      <c r="Q955" s="759"/>
      <c r="R955" s="759"/>
      <c r="S955" s="759"/>
      <c r="T955" s="759"/>
      <c r="U955" s="759"/>
      <c r="V955" s="759"/>
      <c r="W955" s="759"/>
      <c r="X955" s="759"/>
      <c r="Y955" s="759"/>
      <c r="Z955" s="759"/>
      <c r="AA955" s="759"/>
      <c r="AB955" s="759"/>
      <c r="AC955" s="759"/>
      <c r="AD955" s="759"/>
      <c r="AE955" s="759"/>
      <c r="AF955" s="759"/>
      <c r="AG955" s="759"/>
      <c r="AH955" s="759"/>
      <c r="AI955" s="759"/>
      <c r="AJ955" s="759"/>
      <c r="AK955" s="759"/>
      <c r="AL955" s="759"/>
      <c r="AM955" s="759"/>
      <c r="AN955" s="759"/>
      <c r="AO955" s="759"/>
      <c r="AP955" s="759"/>
      <c r="AQ955" s="759"/>
      <c r="AR955" s="759"/>
    </row>
    <row r="956" spans="1:44" s="310" customFormat="1" ht="30.75" customHeight="1" x14ac:dyDescent="0.25">
      <c r="A956" s="710"/>
      <c r="B956" s="268">
        <v>160.11000000000001</v>
      </c>
      <c r="C956" s="508" t="s">
        <v>1076</v>
      </c>
      <c r="D956" s="328" t="s">
        <v>4</v>
      </c>
      <c r="E956" s="510">
        <v>15</v>
      </c>
      <c r="F956" s="355">
        <v>5</v>
      </c>
      <c r="G956" s="699">
        <v>5</v>
      </c>
      <c r="H956" s="759"/>
      <c r="I956" s="759"/>
      <c r="J956" s="759"/>
      <c r="K956" s="759"/>
      <c r="L956" s="759"/>
      <c r="M956" s="759"/>
      <c r="N956" s="759"/>
      <c r="O956" s="759"/>
      <c r="P956" s="759"/>
      <c r="Q956" s="759"/>
      <c r="R956" s="759"/>
      <c r="S956" s="759"/>
      <c r="T956" s="759"/>
      <c r="U956" s="759"/>
      <c r="V956" s="759"/>
      <c r="W956" s="759"/>
      <c r="X956" s="759"/>
      <c r="Y956" s="759"/>
      <c r="Z956" s="759"/>
      <c r="AA956" s="759"/>
      <c r="AB956" s="759"/>
      <c r="AC956" s="759"/>
      <c r="AD956" s="759"/>
      <c r="AE956" s="759"/>
      <c r="AF956" s="759"/>
      <c r="AG956" s="759"/>
      <c r="AH956" s="759"/>
      <c r="AI956" s="759"/>
      <c r="AJ956" s="759"/>
      <c r="AK956" s="759"/>
      <c r="AL956" s="759"/>
      <c r="AM956" s="759"/>
      <c r="AN956" s="759"/>
      <c r="AO956" s="759"/>
      <c r="AP956" s="759"/>
      <c r="AQ956" s="759"/>
      <c r="AR956" s="759"/>
    </row>
    <row r="957" spans="1:44" s="310" customFormat="1" ht="27" customHeight="1" x14ac:dyDescent="0.25">
      <c r="A957" s="710"/>
      <c r="B957" s="269">
        <v>160.12</v>
      </c>
      <c r="C957" s="508" t="s">
        <v>1077</v>
      </c>
      <c r="D957" s="328" t="s">
        <v>4</v>
      </c>
      <c r="E957" s="510">
        <v>10</v>
      </c>
      <c r="F957" s="355">
        <v>3</v>
      </c>
      <c r="G957" s="699">
        <v>3</v>
      </c>
      <c r="H957" s="759"/>
      <c r="I957" s="759"/>
      <c r="J957" s="759"/>
      <c r="K957" s="759"/>
      <c r="L957" s="759"/>
      <c r="M957" s="759"/>
      <c r="N957" s="759"/>
      <c r="O957" s="759"/>
      <c r="P957" s="759"/>
      <c r="Q957" s="759"/>
      <c r="R957" s="759"/>
      <c r="S957" s="759"/>
      <c r="T957" s="759"/>
      <c r="U957" s="759"/>
      <c r="V957" s="759"/>
      <c r="W957" s="759"/>
      <c r="X957" s="759"/>
      <c r="Y957" s="759"/>
      <c r="Z957" s="759"/>
      <c r="AA957" s="759"/>
      <c r="AB957" s="759"/>
      <c r="AC957" s="759"/>
      <c r="AD957" s="759"/>
      <c r="AE957" s="759"/>
      <c r="AF957" s="759"/>
      <c r="AG957" s="759"/>
      <c r="AH957" s="759"/>
      <c r="AI957" s="759"/>
      <c r="AJ957" s="759"/>
      <c r="AK957" s="759"/>
      <c r="AL957" s="759"/>
      <c r="AM957" s="759"/>
      <c r="AN957" s="759"/>
      <c r="AO957" s="759"/>
      <c r="AP957" s="759"/>
      <c r="AQ957" s="759"/>
      <c r="AR957" s="759"/>
    </row>
    <row r="958" spans="1:44" s="310" customFormat="1" ht="15.75" customHeight="1" x14ac:dyDescent="0.25">
      <c r="A958" s="710"/>
      <c r="B958" s="281" t="s">
        <v>49</v>
      </c>
      <c r="C958" s="572" t="s">
        <v>86</v>
      </c>
      <c r="D958" s="328" t="s">
        <v>4</v>
      </c>
      <c r="E958" s="510"/>
      <c r="F958" s="355"/>
      <c r="G958" s="699"/>
      <c r="H958" s="759"/>
      <c r="I958" s="759"/>
      <c r="J958" s="759"/>
      <c r="K958" s="759"/>
      <c r="L958" s="759"/>
      <c r="M958" s="759"/>
      <c r="N958" s="759"/>
      <c r="O958" s="759"/>
      <c r="P958" s="759"/>
      <c r="Q958" s="759"/>
      <c r="R958" s="759"/>
      <c r="S958" s="759"/>
      <c r="T958" s="759"/>
      <c r="U958" s="759"/>
      <c r="V958" s="759"/>
      <c r="W958" s="759"/>
      <c r="X958" s="759"/>
      <c r="Y958" s="759"/>
      <c r="Z958" s="759"/>
      <c r="AA958" s="759"/>
      <c r="AB958" s="759"/>
      <c r="AC958" s="759"/>
      <c r="AD958" s="759"/>
      <c r="AE958" s="759"/>
      <c r="AF958" s="759"/>
      <c r="AG958" s="759"/>
      <c r="AH958" s="759"/>
      <c r="AI958" s="759"/>
      <c r="AJ958" s="759"/>
      <c r="AK958" s="759"/>
      <c r="AL958" s="759"/>
      <c r="AM958" s="759"/>
      <c r="AN958" s="759"/>
      <c r="AO958" s="759"/>
      <c r="AP958" s="759"/>
      <c r="AQ958" s="759"/>
      <c r="AR958" s="759"/>
    </row>
    <row r="959" spans="1:44" s="310" customFormat="1" ht="15.75" customHeight="1" x14ac:dyDescent="0.25">
      <c r="A959" s="710"/>
      <c r="B959" s="281" t="s">
        <v>177</v>
      </c>
      <c r="C959" s="572" t="s">
        <v>93</v>
      </c>
      <c r="D959" s="328"/>
      <c r="E959" s="510"/>
      <c r="F959" s="355"/>
      <c r="G959" s="699"/>
      <c r="H959" s="759"/>
      <c r="I959" s="759"/>
      <c r="J959" s="759"/>
      <c r="K959" s="759"/>
      <c r="L959" s="759"/>
      <c r="M959" s="759"/>
      <c r="N959" s="759"/>
      <c r="O959" s="759"/>
      <c r="P959" s="759"/>
      <c r="Q959" s="759"/>
      <c r="R959" s="759"/>
      <c r="S959" s="759"/>
      <c r="T959" s="759"/>
      <c r="U959" s="759"/>
      <c r="V959" s="759"/>
      <c r="W959" s="759"/>
      <c r="X959" s="759"/>
      <c r="Y959" s="759"/>
      <c r="Z959" s="759"/>
      <c r="AA959" s="759"/>
      <c r="AB959" s="759"/>
      <c r="AC959" s="759"/>
      <c r="AD959" s="759"/>
      <c r="AE959" s="759"/>
      <c r="AF959" s="759"/>
      <c r="AG959" s="759"/>
      <c r="AH959" s="759"/>
      <c r="AI959" s="759"/>
      <c r="AJ959" s="759"/>
      <c r="AK959" s="759"/>
      <c r="AL959" s="759"/>
      <c r="AM959" s="759"/>
      <c r="AN959" s="759"/>
      <c r="AO959" s="759"/>
      <c r="AP959" s="759"/>
      <c r="AQ959" s="759"/>
      <c r="AR959" s="759"/>
    </row>
    <row r="960" spans="1:44" s="310" customFormat="1" ht="15.75" customHeight="1" x14ac:dyDescent="0.25">
      <c r="A960" s="710"/>
      <c r="B960" s="268">
        <v>160.13</v>
      </c>
      <c r="C960" s="508" t="s">
        <v>90</v>
      </c>
      <c r="D960" s="328" t="s">
        <v>4</v>
      </c>
      <c r="E960" s="510">
        <v>210</v>
      </c>
      <c r="F960" s="355">
        <v>60</v>
      </c>
      <c r="G960" s="699">
        <v>60</v>
      </c>
      <c r="H960" s="759"/>
      <c r="I960" s="759"/>
      <c r="J960" s="759"/>
      <c r="K960" s="759"/>
      <c r="L960" s="759"/>
      <c r="M960" s="759"/>
      <c r="N960" s="759"/>
      <c r="O960" s="759"/>
      <c r="P960" s="759"/>
      <c r="Q960" s="759"/>
      <c r="R960" s="759"/>
      <c r="S960" s="759"/>
      <c r="T960" s="759"/>
      <c r="U960" s="759"/>
      <c r="V960" s="759"/>
      <c r="W960" s="759"/>
      <c r="X960" s="759"/>
      <c r="Y960" s="759"/>
      <c r="Z960" s="759"/>
      <c r="AA960" s="759"/>
      <c r="AB960" s="759"/>
      <c r="AC960" s="759"/>
      <c r="AD960" s="759"/>
      <c r="AE960" s="759"/>
      <c r="AF960" s="759"/>
      <c r="AG960" s="759"/>
      <c r="AH960" s="759"/>
      <c r="AI960" s="759"/>
      <c r="AJ960" s="759"/>
      <c r="AK960" s="759"/>
      <c r="AL960" s="759"/>
      <c r="AM960" s="759"/>
      <c r="AN960" s="759"/>
      <c r="AO960" s="759"/>
      <c r="AP960" s="759"/>
      <c r="AQ960" s="759"/>
      <c r="AR960" s="759"/>
    </row>
    <row r="961" spans="1:44" s="310" customFormat="1" ht="15.75" customHeight="1" x14ac:dyDescent="0.25">
      <c r="A961" s="710"/>
      <c r="B961" s="268">
        <v>160.13999999999999</v>
      </c>
      <c r="C961" s="508" t="s">
        <v>91</v>
      </c>
      <c r="D961" s="328" t="s">
        <v>4</v>
      </c>
      <c r="E961" s="510">
        <v>150</v>
      </c>
      <c r="F961" s="355">
        <v>50</v>
      </c>
      <c r="G961" s="699">
        <v>50</v>
      </c>
      <c r="H961" s="759"/>
      <c r="I961" s="759"/>
      <c r="J961" s="759"/>
      <c r="K961" s="759"/>
      <c r="L961" s="759"/>
      <c r="M961" s="759"/>
      <c r="N961" s="759"/>
      <c r="O961" s="759"/>
      <c r="P961" s="759"/>
      <c r="Q961" s="759"/>
      <c r="R961" s="759"/>
      <c r="S961" s="759"/>
      <c r="T961" s="759"/>
      <c r="U961" s="759"/>
      <c r="V961" s="759"/>
      <c r="W961" s="759"/>
      <c r="X961" s="759"/>
      <c r="Y961" s="759"/>
      <c r="Z961" s="759"/>
      <c r="AA961" s="759"/>
      <c r="AB961" s="759"/>
      <c r="AC961" s="759"/>
      <c r="AD961" s="759"/>
      <c r="AE961" s="759"/>
      <c r="AF961" s="759"/>
      <c r="AG961" s="759"/>
      <c r="AH961" s="759"/>
      <c r="AI961" s="759"/>
      <c r="AJ961" s="759"/>
      <c r="AK961" s="759"/>
      <c r="AL961" s="759"/>
      <c r="AM961" s="759"/>
      <c r="AN961" s="759"/>
      <c r="AO961" s="759"/>
      <c r="AP961" s="759"/>
      <c r="AQ961" s="759"/>
      <c r="AR961" s="759"/>
    </row>
    <row r="962" spans="1:44" s="310" customFormat="1" ht="15.75" customHeight="1" x14ac:dyDescent="0.25">
      <c r="A962" s="710"/>
      <c r="B962" s="268">
        <v>160.15</v>
      </c>
      <c r="C962" s="508" t="s">
        <v>92</v>
      </c>
      <c r="D962" s="328" t="s">
        <v>4</v>
      </c>
      <c r="E962" s="510">
        <v>100</v>
      </c>
      <c r="F962" s="355">
        <v>30</v>
      </c>
      <c r="G962" s="699">
        <v>30</v>
      </c>
      <c r="H962" s="759"/>
      <c r="I962" s="759"/>
      <c r="J962" s="759"/>
      <c r="K962" s="759"/>
      <c r="L962" s="759"/>
      <c r="M962" s="759"/>
      <c r="N962" s="759"/>
      <c r="O962" s="759"/>
      <c r="P962" s="759"/>
      <c r="Q962" s="759"/>
      <c r="R962" s="759"/>
      <c r="S962" s="759"/>
      <c r="T962" s="759"/>
      <c r="U962" s="759"/>
      <c r="V962" s="759"/>
      <c r="W962" s="759"/>
      <c r="X962" s="759"/>
      <c r="Y962" s="759"/>
      <c r="Z962" s="759"/>
      <c r="AA962" s="759"/>
      <c r="AB962" s="759"/>
      <c r="AC962" s="759"/>
      <c r="AD962" s="759"/>
      <c r="AE962" s="759"/>
      <c r="AF962" s="759"/>
      <c r="AG962" s="759"/>
      <c r="AH962" s="759"/>
      <c r="AI962" s="759"/>
      <c r="AJ962" s="759"/>
      <c r="AK962" s="759"/>
      <c r="AL962" s="759"/>
      <c r="AM962" s="759"/>
      <c r="AN962" s="759"/>
      <c r="AO962" s="759"/>
      <c r="AP962" s="759"/>
      <c r="AQ962" s="759"/>
      <c r="AR962" s="759"/>
    </row>
    <row r="963" spans="1:44" s="310" customFormat="1" ht="27" customHeight="1" x14ac:dyDescent="0.25">
      <c r="A963" s="710"/>
      <c r="B963" s="281" t="s">
        <v>177</v>
      </c>
      <c r="C963" s="572" t="s">
        <v>1081</v>
      </c>
      <c r="D963" s="328"/>
      <c r="E963" s="510"/>
      <c r="F963" s="355"/>
      <c r="G963" s="699"/>
      <c r="H963" s="759"/>
      <c r="I963" s="759"/>
      <c r="J963" s="759"/>
      <c r="K963" s="759"/>
      <c r="L963" s="759"/>
      <c r="M963" s="759"/>
      <c r="N963" s="759"/>
      <c r="O963" s="759"/>
      <c r="P963" s="759"/>
      <c r="Q963" s="759"/>
      <c r="R963" s="759"/>
      <c r="S963" s="759"/>
      <c r="T963" s="759"/>
      <c r="U963" s="759"/>
      <c r="V963" s="759"/>
      <c r="W963" s="759"/>
      <c r="X963" s="759"/>
      <c r="Y963" s="759"/>
      <c r="Z963" s="759"/>
      <c r="AA963" s="759"/>
      <c r="AB963" s="759"/>
      <c r="AC963" s="759"/>
      <c r="AD963" s="759"/>
      <c r="AE963" s="759"/>
      <c r="AF963" s="759"/>
      <c r="AG963" s="759"/>
      <c r="AH963" s="759"/>
      <c r="AI963" s="759"/>
      <c r="AJ963" s="759"/>
      <c r="AK963" s="759"/>
      <c r="AL963" s="759"/>
      <c r="AM963" s="759"/>
      <c r="AN963" s="759"/>
      <c r="AO963" s="759"/>
      <c r="AP963" s="759"/>
      <c r="AQ963" s="759"/>
      <c r="AR963" s="759"/>
    </row>
    <row r="964" spans="1:44" s="310" customFormat="1" ht="15.75" customHeight="1" x14ac:dyDescent="0.25">
      <c r="A964" s="710"/>
      <c r="B964" s="268">
        <v>160.16</v>
      </c>
      <c r="C964" s="508" t="s">
        <v>90</v>
      </c>
      <c r="D964" s="328"/>
      <c r="E964" s="510">
        <v>100</v>
      </c>
      <c r="F964" s="355">
        <v>30</v>
      </c>
      <c r="G964" s="699">
        <v>30</v>
      </c>
      <c r="H964" s="759"/>
      <c r="I964" s="759"/>
      <c r="J964" s="759"/>
      <c r="K964" s="759"/>
      <c r="L964" s="759"/>
      <c r="M964" s="759"/>
      <c r="N964" s="759"/>
      <c r="O964" s="759"/>
      <c r="P964" s="759"/>
      <c r="Q964" s="759"/>
      <c r="R964" s="759"/>
      <c r="S964" s="759"/>
      <c r="T964" s="759"/>
      <c r="U964" s="759"/>
      <c r="V964" s="759"/>
      <c r="W964" s="759"/>
      <c r="X964" s="759"/>
      <c r="Y964" s="759"/>
      <c r="Z964" s="759"/>
      <c r="AA964" s="759"/>
      <c r="AB964" s="759"/>
      <c r="AC964" s="759"/>
      <c r="AD964" s="759"/>
      <c r="AE964" s="759"/>
      <c r="AF964" s="759"/>
      <c r="AG964" s="759"/>
      <c r="AH964" s="759"/>
      <c r="AI964" s="759"/>
      <c r="AJ964" s="759"/>
      <c r="AK964" s="759"/>
      <c r="AL964" s="759"/>
      <c r="AM964" s="759"/>
      <c r="AN964" s="759"/>
      <c r="AO964" s="759"/>
      <c r="AP964" s="759"/>
      <c r="AQ964" s="759"/>
      <c r="AR964" s="759"/>
    </row>
    <row r="965" spans="1:44" s="310" customFormat="1" ht="15.75" customHeight="1" x14ac:dyDescent="0.25">
      <c r="A965" s="710"/>
      <c r="B965" s="268">
        <v>160.16999999999999</v>
      </c>
      <c r="C965" s="508" t="s">
        <v>91</v>
      </c>
      <c r="D965" s="328"/>
      <c r="E965" s="510">
        <v>90</v>
      </c>
      <c r="F965" s="355">
        <v>25</v>
      </c>
      <c r="G965" s="699">
        <v>25</v>
      </c>
      <c r="H965" s="759"/>
      <c r="I965" s="759"/>
      <c r="J965" s="759"/>
      <c r="K965" s="759"/>
      <c r="L965" s="759"/>
      <c r="M965" s="759"/>
      <c r="N965" s="759"/>
      <c r="O965" s="759"/>
      <c r="P965" s="759"/>
      <c r="Q965" s="759"/>
      <c r="R965" s="759"/>
      <c r="S965" s="759"/>
      <c r="T965" s="759"/>
      <c r="U965" s="759"/>
      <c r="V965" s="759"/>
      <c r="W965" s="759"/>
      <c r="X965" s="759"/>
      <c r="Y965" s="759"/>
      <c r="Z965" s="759"/>
      <c r="AA965" s="759"/>
      <c r="AB965" s="759"/>
      <c r="AC965" s="759"/>
      <c r="AD965" s="759"/>
      <c r="AE965" s="759"/>
      <c r="AF965" s="759"/>
      <c r="AG965" s="759"/>
      <c r="AH965" s="759"/>
      <c r="AI965" s="759"/>
      <c r="AJ965" s="759"/>
      <c r="AK965" s="759"/>
      <c r="AL965" s="759"/>
      <c r="AM965" s="759"/>
      <c r="AN965" s="759"/>
      <c r="AO965" s="759"/>
      <c r="AP965" s="759"/>
      <c r="AQ965" s="759"/>
      <c r="AR965" s="759"/>
    </row>
    <row r="966" spans="1:44" s="310" customFormat="1" ht="15.75" customHeight="1" x14ac:dyDescent="0.25">
      <c r="A966" s="710"/>
      <c r="B966" s="268">
        <v>160.18</v>
      </c>
      <c r="C966" s="508" t="s">
        <v>92</v>
      </c>
      <c r="D966" s="328"/>
      <c r="E966" s="510">
        <v>60</v>
      </c>
      <c r="F966" s="355">
        <v>20</v>
      </c>
      <c r="G966" s="699">
        <v>20</v>
      </c>
      <c r="H966" s="759"/>
      <c r="I966" s="759"/>
      <c r="J966" s="759"/>
      <c r="K966" s="759"/>
      <c r="L966" s="759"/>
      <c r="M966" s="759"/>
      <c r="N966" s="759"/>
      <c r="O966" s="759"/>
      <c r="P966" s="759"/>
      <c r="Q966" s="759"/>
      <c r="R966" s="759"/>
      <c r="S966" s="759"/>
      <c r="T966" s="759"/>
      <c r="U966" s="759"/>
      <c r="V966" s="759"/>
      <c r="W966" s="759"/>
      <c r="X966" s="759"/>
      <c r="Y966" s="759"/>
      <c r="Z966" s="759"/>
      <c r="AA966" s="759"/>
      <c r="AB966" s="759"/>
      <c r="AC966" s="759"/>
      <c r="AD966" s="759"/>
      <c r="AE966" s="759"/>
      <c r="AF966" s="759"/>
      <c r="AG966" s="759"/>
      <c r="AH966" s="759"/>
      <c r="AI966" s="759"/>
      <c r="AJ966" s="759"/>
      <c r="AK966" s="759"/>
      <c r="AL966" s="759"/>
      <c r="AM966" s="759"/>
      <c r="AN966" s="759"/>
      <c r="AO966" s="759"/>
      <c r="AP966" s="759"/>
      <c r="AQ966" s="759"/>
      <c r="AR966" s="759"/>
    </row>
    <row r="967" spans="1:44" s="310" customFormat="1" ht="29.25" customHeight="1" x14ac:dyDescent="0.25">
      <c r="A967" s="710"/>
      <c r="B967" s="281" t="s">
        <v>177</v>
      </c>
      <c r="C967" s="572" t="s">
        <v>97</v>
      </c>
      <c r="D967" s="328"/>
      <c r="E967" s="510">
        <v>130</v>
      </c>
      <c r="F967" s="355">
        <v>40</v>
      </c>
      <c r="G967" s="699">
        <v>40</v>
      </c>
      <c r="H967" s="759"/>
      <c r="I967" s="759"/>
      <c r="J967" s="759"/>
      <c r="K967" s="759"/>
      <c r="L967" s="759"/>
      <c r="M967" s="759"/>
      <c r="N967" s="759"/>
      <c r="O967" s="759"/>
      <c r="P967" s="759"/>
      <c r="Q967" s="759"/>
      <c r="R967" s="759"/>
      <c r="S967" s="759"/>
      <c r="T967" s="759"/>
      <c r="U967" s="759"/>
      <c r="V967" s="759"/>
      <c r="W967" s="759"/>
      <c r="X967" s="759"/>
      <c r="Y967" s="759"/>
      <c r="Z967" s="759"/>
      <c r="AA967" s="759"/>
      <c r="AB967" s="759"/>
      <c r="AC967" s="759"/>
      <c r="AD967" s="759"/>
      <c r="AE967" s="759"/>
      <c r="AF967" s="759"/>
      <c r="AG967" s="759"/>
      <c r="AH967" s="759"/>
      <c r="AI967" s="759"/>
      <c r="AJ967" s="759"/>
      <c r="AK967" s="759"/>
      <c r="AL967" s="759"/>
      <c r="AM967" s="759"/>
      <c r="AN967" s="759"/>
      <c r="AO967" s="759"/>
      <c r="AP967" s="759"/>
      <c r="AQ967" s="759"/>
      <c r="AR967" s="759"/>
    </row>
    <row r="968" spans="1:44" s="310" customFormat="1" ht="28.5" customHeight="1" x14ac:dyDescent="0.25">
      <c r="A968" s="710"/>
      <c r="B968" s="281" t="s">
        <v>177</v>
      </c>
      <c r="C968" s="572" t="s">
        <v>1082</v>
      </c>
      <c r="D968" s="328"/>
      <c r="E968" s="577" t="s">
        <v>1083</v>
      </c>
      <c r="F968" s="375" t="s">
        <v>1083</v>
      </c>
      <c r="G968" s="727" t="s">
        <v>1083</v>
      </c>
      <c r="H968" s="759"/>
      <c r="I968" s="759"/>
      <c r="J968" s="759"/>
      <c r="K968" s="759"/>
      <c r="L968" s="759"/>
      <c r="M968" s="759"/>
      <c r="N968" s="759"/>
      <c r="O968" s="759"/>
      <c r="P968" s="759"/>
      <c r="Q968" s="759"/>
      <c r="R968" s="759"/>
      <c r="S968" s="759"/>
      <c r="T968" s="759"/>
      <c r="U968" s="759"/>
      <c r="V968" s="759"/>
      <c r="W968" s="759"/>
      <c r="X968" s="759"/>
      <c r="Y968" s="759"/>
      <c r="Z968" s="759"/>
      <c r="AA968" s="759"/>
      <c r="AB968" s="759"/>
      <c r="AC968" s="759"/>
      <c r="AD968" s="759"/>
      <c r="AE968" s="759"/>
      <c r="AF968" s="759"/>
      <c r="AG968" s="759"/>
      <c r="AH968" s="759"/>
      <c r="AI968" s="759"/>
      <c r="AJ968" s="759"/>
      <c r="AK968" s="759"/>
      <c r="AL968" s="759"/>
      <c r="AM968" s="759"/>
      <c r="AN968" s="759"/>
      <c r="AO968" s="759"/>
      <c r="AP968" s="759"/>
      <c r="AQ968" s="759"/>
      <c r="AR968" s="759"/>
    </row>
    <row r="969" spans="1:44" s="310" customFormat="1" ht="15.75" customHeight="1" thickBot="1" x14ac:dyDescent="0.3">
      <c r="A969" s="695">
        <v>161</v>
      </c>
      <c r="B969" s="418">
        <v>1412033</v>
      </c>
      <c r="C969" s="519" t="s">
        <v>446</v>
      </c>
      <c r="D969" s="565"/>
      <c r="E969" s="514"/>
      <c r="F969" s="425"/>
      <c r="G969" s="686"/>
      <c r="H969" s="759"/>
      <c r="I969" s="759"/>
      <c r="J969" s="759"/>
      <c r="K969" s="759"/>
      <c r="L969" s="759"/>
      <c r="M969" s="759"/>
      <c r="N969" s="759"/>
      <c r="O969" s="759"/>
      <c r="P969" s="759"/>
      <c r="Q969" s="759"/>
      <c r="R969" s="759"/>
      <c r="S969" s="759"/>
      <c r="T969" s="759"/>
      <c r="U969" s="759"/>
      <c r="V969" s="759"/>
      <c r="W969" s="759"/>
      <c r="X969" s="759"/>
      <c r="Y969" s="759"/>
      <c r="Z969" s="759"/>
      <c r="AA969" s="759"/>
      <c r="AB969" s="759"/>
      <c r="AC969" s="759"/>
      <c r="AD969" s="759"/>
      <c r="AE969" s="759"/>
      <c r="AF969" s="759"/>
      <c r="AG969" s="759"/>
      <c r="AH969" s="759"/>
      <c r="AI969" s="759"/>
      <c r="AJ969" s="759"/>
      <c r="AK969" s="759"/>
      <c r="AL969" s="759"/>
      <c r="AM969" s="759"/>
      <c r="AN969" s="759"/>
      <c r="AO969" s="759"/>
      <c r="AP969" s="759"/>
      <c r="AQ969" s="759"/>
      <c r="AR969" s="759"/>
    </row>
    <row r="970" spans="1:44" ht="63.75" customHeight="1" thickTop="1" x14ac:dyDescent="0.25">
      <c r="A970" s="698" t="s">
        <v>4</v>
      </c>
      <c r="B970" s="267">
        <v>161.1</v>
      </c>
      <c r="C970" s="607" t="s">
        <v>447</v>
      </c>
      <c r="D970" s="513" t="s">
        <v>1099</v>
      </c>
      <c r="E970" s="581" t="s">
        <v>1359</v>
      </c>
      <c r="F970" s="403" t="s">
        <v>1357</v>
      </c>
      <c r="G970" s="728" t="s">
        <v>1358</v>
      </c>
    </row>
    <row r="971" spans="1:44" ht="37.5" customHeight="1" x14ac:dyDescent="0.2">
      <c r="A971" s="700" t="s">
        <v>4</v>
      </c>
      <c r="B971" s="268">
        <v>161.19999999999999</v>
      </c>
      <c r="C971" s="588" t="s">
        <v>449</v>
      </c>
      <c r="D971" s="326" t="s">
        <v>450</v>
      </c>
      <c r="E971" s="717" t="s">
        <v>1458</v>
      </c>
      <c r="F971" s="376">
        <v>0.2</v>
      </c>
      <c r="G971" s="879">
        <v>0.2</v>
      </c>
    </row>
    <row r="972" spans="1:44" ht="30.75" customHeight="1" x14ac:dyDescent="0.25">
      <c r="A972" s="689" t="s">
        <v>451</v>
      </c>
      <c r="B972" s="267">
        <v>161.30000000000001</v>
      </c>
      <c r="C972" s="588" t="s">
        <v>452</v>
      </c>
      <c r="D972" s="292" t="s">
        <v>1216</v>
      </c>
      <c r="E972" s="510">
        <v>52</v>
      </c>
      <c r="F972" s="355">
        <v>15</v>
      </c>
      <c r="G972" s="699">
        <v>15</v>
      </c>
    </row>
    <row r="973" spans="1:44" ht="29.25" customHeight="1" x14ac:dyDescent="0.25">
      <c r="A973" s="689" t="s">
        <v>4</v>
      </c>
      <c r="B973" s="267"/>
      <c r="C973" s="608" t="s">
        <v>461</v>
      </c>
      <c r="D973" s="553" t="s">
        <v>464</v>
      </c>
      <c r="E973" s="510" t="s">
        <v>4</v>
      </c>
      <c r="F973" s="362"/>
      <c r="G973" s="729"/>
    </row>
    <row r="974" spans="1:44" ht="15.75" customHeight="1" x14ac:dyDescent="0.25">
      <c r="A974" s="689" t="s">
        <v>4</v>
      </c>
      <c r="B974" s="267">
        <v>161.4</v>
      </c>
      <c r="C974" s="609" t="s">
        <v>462</v>
      </c>
      <c r="D974" s="552" t="s">
        <v>4</v>
      </c>
      <c r="E974" s="510">
        <v>280</v>
      </c>
      <c r="F974" s="355">
        <v>125</v>
      </c>
      <c r="G974" s="699">
        <v>130</v>
      </c>
    </row>
    <row r="975" spans="1:44" ht="15.75" customHeight="1" x14ac:dyDescent="0.25">
      <c r="A975" s="689" t="s">
        <v>4</v>
      </c>
      <c r="B975" s="268">
        <v>161.5</v>
      </c>
      <c r="C975" s="609" t="s">
        <v>463</v>
      </c>
      <c r="D975" s="552"/>
      <c r="E975" s="510">
        <v>140</v>
      </c>
      <c r="F975" s="355">
        <v>62</v>
      </c>
      <c r="G975" s="699">
        <v>65</v>
      </c>
    </row>
    <row r="976" spans="1:44" ht="15.75" customHeight="1" x14ac:dyDescent="0.25">
      <c r="A976" s="689"/>
      <c r="B976" s="267">
        <v>161.6</v>
      </c>
      <c r="C976" s="609" t="s">
        <v>1084</v>
      </c>
      <c r="D976" s="552"/>
      <c r="E976" s="510">
        <v>3</v>
      </c>
      <c r="F976" s="362">
        <v>1</v>
      </c>
      <c r="G976" s="880">
        <v>1.2</v>
      </c>
    </row>
    <row r="977" spans="1:7" ht="15.75" customHeight="1" x14ac:dyDescent="0.25">
      <c r="A977" s="689" t="s">
        <v>4</v>
      </c>
      <c r="B977" s="268"/>
      <c r="C977" s="608" t="s">
        <v>465</v>
      </c>
      <c r="D977" s="553" t="s">
        <v>464</v>
      </c>
      <c r="E977" s="510" t="s">
        <v>4</v>
      </c>
      <c r="F977" s="362"/>
      <c r="G977" s="729"/>
    </row>
    <row r="978" spans="1:7" ht="30" customHeight="1" x14ac:dyDescent="0.25">
      <c r="A978" s="689" t="s">
        <v>4</v>
      </c>
      <c r="B978" s="268">
        <v>161.69999999999999</v>
      </c>
      <c r="C978" s="609" t="s">
        <v>1085</v>
      </c>
      <c r="D978" s="730"/>
      <c r="E978" s="510">
        <v>50</v>
      </c>
      <c r="F978" s="362">
        <v>23</v>
      </c>
      <c r="G978" s="729">
        <v>23</v>
      </c>
    </row>
    <row r="979" spans="1:7" ht="15" x14ac:dyDescent="0.25">
      <c r="A979" s="689" t="s">
        <v>4</v>
      </c>
      <c r="B979" s="268"/>
      <c r="C979" s="610" t="s">
        <v>1217</v>
      </c>
      <c r="D979" s="292" t="s">
        <v>7</v>
      </c>
      <c r="E979" s="510" t="s">
        <v>4</v>
      </c>
      <c r="F979" s="355"/>
      <c r="G979" s="699"/>
    </row>
    <row r="980" spans="1:7" x14ac:dyDescent="0.25">
      <c r="A980" s="689" t="s">
        <v>4</v>
      </c>
      <c r="B980" s="268">
        <v>161.80000000000001</v>
      </c>
      <c r="C980" s="588" t="s">
        <v>1218</v>
      </c>
      <c r="D980" s="292" t="s">
        <v>467</v>
      </c>
      <c r="E980" s="510">
        <v>1800</v>
      </c>
      <c r="F980" s="355">
        <v>680</v>
      </c>
      <c r="G980" s="699">
        <v>750</v>
      </c>
    </row>
    <row r="981" spans="1:7" ht="15.75" customHeight="1" x14ac:dyDescent="0.25">
      <c r="A981" s="712"/>
      <c r="B981" s="274">
        <v>161.9</v>
      </c>
      <c r="C981" s="611" t="s">
        <v>1219</v>
      </c>
      <c r="D981" s="530" t="s">
        <v>1220</v>
      </c>
      <c r="E981" s="545">
        <v>2100</v>
      </c>
      <c r="F981" s="355">
        <v>1100</v>
      </c>
      <c r="G981" s="699">
        <v>1200</v>
      </c>
    </row>
    <row r="982" spans="1:7" ht="87" customHeight="1" thickBot="1" x14ac:dyDescent="0.3">
      <c r="A982" s="695">
        <v>162</v>
      </c>
      <c r="B982" s="418">
        <v>1412033</v>
      </c>
      <c r="C982" s="612" t="s">
        <v>1502</v>
      </c>
      <c r="D982" s="454" t="s">
        <v>1460</v>
      </c>
      <c r="E982" s="454" t="s">
        <v>1459</v>
      </c>
      <c r="F982" s="421"/>
      <c r="G982" s="686"/>
    </row>
    <row r="983" spans="1:7" ht="30" customHeight="1" thickTop="1" x14ac:dyDescent="0.25">
      <c r="A983" s="709"/>
      <c r="B983" s="285">
        <v>162.1</v>
      </c>
      <c r="C983" s="613" t="s">
        <v>1460</v>
      </c>
      <c r="D983" s="540"/>
      <c r="E983" s="520">
        <v>0.63</v>
      </c>
      <c r="F983" s="381">
        <v>0.53</v>
      </c>
      <c r="G983" s="881">
        <v>0.53</v>
      </c>
    </row>
    <row r="984" spans="1:7" ht="15.75" customHeight="1" x14ac:dyDescent="0.25">
      <c r="A984" s="712"/>
      <c r="B984" s="274"/>
      <c r="C984" s="555" t="s">
        <v>1461</v>
      </c>
      <c r="D984" s="530"/>
      <c r="E984" s="545"/>
      <c r="F984" s="357"/>
      <c r="G984" s="830"/>
    </row>
    <row r="985" spans="1:7" ht="15.75" customHeight="1" x14ac:dyDescent="0.2">
      <c r="A985" s="712"/>
      <c r="B985" s="274">
        <v>162.19999999999999</v>
      </c>
      <c r="C985" s="470" t="s">
        <v>1462</v>
      </c>
      <c r="D985" s="530"/>
      <c r="E985" s="614" t="s">
        <v>1480</v>
      </c>
      <c r="F985" s="357">
        <v>1400</v>
      </c>
      <c r="G985" s="830">
        <v>1400</v>
      </c>
    </row>
    <row r="986" spans="1:7" ht="15.75" customHeight="1" x14ac:dyDescent="0.2">
      <c r="A986" s="712"/>
      <c r="B986" s="274">
        <v>162.30000000000001</v>
      </c>
      <c r="C986" s="470" t="s">
        <v>1463</v>
      </c>
      <c r="D986" s="530"/>
      <c r="E986" s="614" t="s">
        <v>1481</v>
      </c>
      <c r="F986" s="357">
        <v>1120</v>
      </c>
      <c r="G986" s="830">
        <v>1120</v>
      </c>
    </row>
    <row r="987" spans="1:7" ht="15.75" customHeight="1" x14ac:dyDescent="0.2">
      <c r="A987" s="712"/>
      <c r="B987" s="274">
        <v>162.4</v>
      </c>
      <c r="C987" s="470" t="s">
        <v>1464</v>
      </c>
      <c r="D987" s="530"/>
      <c r="E987" s="614" t="s">
        <v>1482</v>
      </c>
      <c r="F987" s="357">
        <v>840</v>
      </c>
      <c r="G987" s="830">
        <v>840</v>
      </c>
    </row>
    <row r="988" spans="1:7" ht="15.75" customHeight="1" x14ac:dyDescent="0.25">
      <c r="A988" s="712"/>
      <c r="B988" s="274"/>
      <c r="C988" s="555" t="s">
        <v>1465</v>
      </c>
      <c r="D988" s="530"/>
      <c r="E988" s="545"/>
      <c r="F988" s="357"/>
      <c r="G988" s="830"/>
    </row>
    <row r="989" spans="1:7" ht="15.75" customHeight="1" x14ac:dyDescent="0.2">
      <c r="A989" s="712"/>
      <c r="B989" s="274">
        <v>162.5</v>
      </c>
      <c r="C989" s="470" t="s">
        <v>1462</v>
      </c>
      <c r="D989" s="530"/>
      <c r="E989" s="614" t="s">
        <v>1483</v>
      </c>
      <c r="F989" s="357">
        <v>1680</v>
      </c>
      <c r="G989" s="830">
        <v>1680</v>
      </c>
    </row>
    <row r="990" spans="1:7" ht="15.75" customHeight="1" x14ac:dyDescent="0.2">
      <c r="A990" s="712"/>
      <c r="B990" s="274">
        <v>162.6</v>
      </c>
      <c r="C990" s="470" t="s">
        <v>1466</v>
      </c>
      <c r="D990" s="530"/>
      <c r="E990" s="614" t="s">
        <v>1480</v>
      </c>
      <c r="F990" s="357">
        <v>1400</v>
      </c>
      <c r="G990" s="830">
        <v>1400</v>
      </c>
    </row>
    <row r="991" spans="1:7" ht="15.75" customHeight="1" x14ac:dyDescent="0.2">
      <c r="A991" s="712"/>
      <c r="B991" s="274">
        <v>162.69999999999999</v>
      </c>
      <c r="C991" s="470" t="s">
        <v>1467</v>
      </c>
      <c r="D991" s="530"/>
      <c r="E991" s="614" t="s">
        <v>1482</v>
      </c>
      <c r="F991" s="357">
        <v>840</v>
      </c>
      <c r="G991" s="830">
        <v>840</v>
      </c>
    </row>
    <row r="992" spans="1:7" ht="15.75" customHeight="1" x14ac:dyDescent="0.25">
      <c r="A992" s="712"/>
      <c r="B992" s="274"/>
      <c r="C992" s="555" t="s">
        <v>1468</v>
      </c>
      <c r="D992" s="530"/>
      <c r="E992" s="615"/>
      <c r="F992" s="357"/>
      <c r="G992" s="830"/>
    </row>
    <row r="993" spans="1:44" ht="15.75" customHeight="1" x14ac:dyDescent="0.2">
      <c r="A993" s="712"/>
      <c r="B993" s="274">
        <v>162.80000000000001</v>
      </c>
      <c r="C993" s="470" t="s">
        <v>1469</v>
      </c>
      <c r="D993" s="530"/>
      <c r="E993" s="614" t="s">
        <v>1484</v>
      </c>
      <c r="F993" s="357">
        <v>2100</v>
      </c>
      <c r="G993" s="830">
        <v>2100</v>
      </c>
    </row>
    <row r="994" spans="1:44" ht="15.75" customHeight="1" x14ac:dyDescent="0.2">
      <c r="A994" s="712"/>
      <c r="B994" s="274">
        <v>162.9</v>
      </c>
      <c r="C994" s="470" t="s">
        <v>1470</v>
      </c>
      <c r="D994" s="530"/>
      <c r="E994" s="614" t="s">
        <v>1483</v>
      </c>
      <c r="F994" s="357">
        <v>1680</v>
      </c>
      <c r="G994" s="830">
        <v>1680</v>
      </c>
    </row>
    <row r="995" spans="1:44" ht="29.25" customHeight="1" thickBot="1" x14ac:dyDescent="0.3">
      <c r="A995" s="731">
        <v>163</v>
      </c>
      <c r="B995" s="455">
        <v>1412034</v>
      </c>
      <c r="C995" s="616" t="s">
        <v>473</v>
      </c>
      <c r="D995" s="617" t="s">
        <v>7</v>
      </c>
      <c r="E995" s="618" t="s">
        <v>4</v>
      </c>
      <c r="F995" s="619"/>
      <c r="G995" s="882"/>
    </row>
    <row r="996" spans="1:44" ht="15.75" customHeight="1" thickTop="1" x14ac:dyDescent="0.25">
      <c r="A996" s="698" t="s">
        <v>4</v>
      </c>
      <c r="B996" s="267"/>
      <c r="C996" s="586" t="s">
        <v>474</v>
      </c>
      <c r="D996" s="327" t="s">
        <v>7</v>
      </c>
      <c r="E996" s="507" t="s">
        <v>4</v>
      </c>
      <c r="F996" s="263"/>
      <c r="G996" s="692"/>
    </row>
    <row r="997" spans="1:44" ht="15.75" customHeight="1" x14ac:dyDescent="0.2">
      <c r="A997" s="689" t="s">
        <v>4</v>
      </c>
      <c r="B997" s="268">
        <v>163.1</v>
      </c>
      <c r="C997" s="470" t="s">
        <v>1471</v>
      </c>
      <c r="D997" s="326" t="s">
        <v>7</v>
      </c>
      <c r="E997" s="510">
        <v>3000</v>
      </c>
      <c r="F997" s="355">
        <v>1200</v>
      </c>
      <c r="G997" s="699">
        <v>1200</v>
      </c>
    </row>
    <row r="998" spans="1:44" x14ac:dyDescent="0.2">
      <c r="A998" s="689" t="s">
        <v>4</v>
      </c>
      <c r="B998" s="268">
        <v>163.19999999999999</v>
      </c>
      <c r="C998" s="470" t="s">
        <v>1472</v>
      </c>
      <c r="D998" s="326" t="s">
        <v>7</v>
      </c>
      <c r="E998" s="510">
        <v>3750</v>
      </c>
      <c r="F998" s="355">
        <v>1500</v>
      </c>
      <c r="G998" s="699">
        <v>1500</v>
      </c>
    </row>
    <row r="999" spans="1:44" s="310" customFormat="1" ht="15.75" thickBot="1" x14ac:dyDescent="0.3">
      <c r="A999" s="695">
        <v>164</v>
      </c>
      <c r="B999" s="418">
        <v>1412035</v>
      </c>
      <c r="C999" s="519" t="s">
        <v>491</v>
      </c>
      <c r="D999" s="597" t="s">
        <v>7</v>
      </c>
      <c r="E999" s="504" t="s">
        <v>4</v>
      </c>
      <c r="F999" s="421"/>
      <c r="G999" s="686"/>
      <c r="H999" s="759"/>
      <c r="I999" s="759"/>
      <c r="J999" s="759"/>
      <c r="K999" s="759"/>
      <c r="L999" s="759"/>
      <c r="M999" s="759"/>
      <c r="N999" s="759"/>
      <c r="O999" s="759"/>
      <c r="P999" s="759"/>
      <c r="Q999" s="759"/>
      <c r="R999" s="759"/>
      <c r="S999" s="759"/>
      <c r="T999" s="759"/>
      <c r="U999" s="759"/>
      <c r="V999" s="759"/>
      <c r="W999" s="759"/>
      <c r="X999" s="759"/>
      <c r="Y999" s="759"/>
      <c r="Z999" s="759"/>
      <c r="AA999" s="759"/>
      <c r="AB999" s="759"/>
      <c r="AC999" s="759"/>
      <c r="AD999" s="759"/>
      <c r="AE999" s="759"/>
      <c r="AF999" s="759"/>
      <c r="AG999" s="759"/>
      <c r="AH999" s="759"/>
      <c r="AI999" s="759"/>
      <c r="AJ999" s="759"/>
      <c r="AK999" s="759"/>
      <c r="AL999" s="759"/>
      <c r="AM999" s="759"/>
      <c r="AN999" s="759"/>
      <c r="AO999" s="759"/>
      <c r="AP999" s="759"/>
      <c r="AQ999" s="759"/>
      <c r="AR999" s="759"/>
    </row>
    <row r="1000" spans="1:44" ht="15.75" thickTop="1" x14ac:dyDescent="0.25">
      <c r="A1000" s="698" t="s">
        <v>4</v>
      </c>
      <c r="B1000" s="267"/>
      <c r="C1000" s="586" t="s">
        <v>492</v>
      </c>
      <c r="D1000" s="327" t="s">
        <v>7</v>
      </c>
      <c r="E1000" s="507" t="s">
        <v>4</v>
      </c>
      <c r="F1000" s="354"/>
      <c r="G1000" s="692"/>
    </row>
    <row r="1001" spans="1:44" x14ac:dyDescent="0.25">
      <c r="A1001" s="689" t="s">
        <v>4</v>
      </c>
      <c r="B1001" s="268">
        <v>164.1</v>
      </c>
      <c r="C1001" s="588" t="s">
        <v>1471</v>
      </c>
      <c r="D1001" s="326" t="s">
        <v>7</v>
      </c>
      <c r="E1001" s="510">
        <v>3750</v>
      </c>
      <c r="F1001" s="355">
        <v>1040</v>
      </c>
      <c r="G1001" s="699">
        <v>1040</v>
      </c>
    </row>
    <row r="1002" spans="1:44" x14ac:dyDescent="0.25">
      <c r="A1002" s="689" t="s">
        <v>4</v>
      </c>
      <c r="B1002" s="268">
        <v>164.2</v>
      </c>
      <c r="C1002" s="588" t="s">
        <v>1473</v>
      </c>
      <c r="D1002" s="326" t="s">
        <v>7</v>
      </c>
      <c r="E1002" s="510">
        <v>6000</v>
      </c>
      <c r="F1002" s="355">
        <v>1765</v>
      </c>
      <c r="G1002" s="699">
        <v>1765</v>
      </c>
    </row>
    <row r="1003" spans="1:44" ht="15" x14ac:dyDescent="0.25">
      <c r="A1003" s="689" t="s">
        <v>4</v>
      </c>
      <c r="B1003" s="268"/>
      <c r="C1003" s="610" t="s">
        <v>494</v>
      </c>
      <c r="D1003" s="326" t="s">
        <v>7</v>
      </c>
      <c r="E1003" s="507" t="s">
        <v>4</v>
      </c>
      <c r="F1003" s="355"/>
      <c r="G1003" s="699"/>
    </row>
    <row r="1004" spans="1:44" x14ac:dyDescent="0.25">
      <c r="A1004" s="689" t="s">
        <v>4</v>
      </c>
      <c r="B1004" s="347">
        <v>164.3</v>
      </c>
      <c r="C1004" s="588" t="s">
        <v>1471</v>
      </c>
      <c r="D1004" s="326" t="s">
        <v>7</v>
      </c>
      <c r="E1004" s="510">
        <v>3000</v>
      </c>
      <c r="F1004" s="355">
        <v>830</v>
      </c>
      <c r="G1004" s="699">
        <v>830</v>
      </c>
    </row>
    <row r="1005" spans="1:44" x14ac:dyDescent="0.25">
      <c r="A1005" s="689" t="s">
        <v>4</v>
      </c>
      <c r="B1005" s="268">
        <v>164.4</v>
      </c>
      <c r="C1005" s="588" t="s">
        <v>1473</v>
      </c>
      <c r="D1005" s="326" t="s">
        <v>7</v>
      </c>
      <c r="E1005" s="510">
        <v>4500</v>
      </c>
      <c r="F1005" s="355">
        <v>1245</v>
      </c>
      <c r="G1005" s="699">
        <v>1245</v>
      </c>
    </row>
    <row r="1006" spans="1:44" ht="15" x14ac:dyDescent="0.25">
      <c r="A1006" s="689" t="s">
        <v>4</v>
      </c>
      <c r="B1006" s="268"/>
      <c r="C1006" s="610" t="s">
        <v>495</v>
      </c>
      <c r="D1006" s="326" t="s">
        <v>7</v>
      </c>
      <c r="E1006" s="507" t="s">
        <v>4</v>
      </c>
      <c r="F1006" s="355"/>
      <c r="G1006" s="699"/>
    </row>
    <row r="1007" spans="1:44" x14ac:dyDescent="0.25">
      <c r="A1007" s="689" t="s">
        <v>4</v>
      </c>
      <c r="B1007" s="268">
        <v>164.5</v>
      </c>
      <c r="C1007" s="588" t="s">
        <v>1471</v>
      </c>
      <c r="D1007" s="326" t="s">
        <v>7</v>
      </c>
      <c r="E1007" s="510">
        <v>7500</v>
      </c>
      <c r="F1007" s="355">
        <v>3000</v>
      </c>
      <c r="G1007" s="699">
        <v>3000</v>
      </c>
    </row>
    <row r="1008" spans="1:44" x14ac:dyDescent="0.25">
      <c r="A1008" s="689" t="s">
        <v>4</v>
      </c>
      <c r="B1008" s="347">
        <v>164.6</v>
      </c>
      <c r="C1008" s="588" t="s">
        <v>1473</v>
      </c>
      <c r="D1008" s="326" t="s">
        <v>7</v>
      </c>
      <c r="E1008" s="510">
        <v>10500</v>
      </c>
      <c r="F1008" s="355">
        <v>4000</v>
      </c>
      <c r="G1008" s="699">
        <v>4000</v>
      </c>
    </row>
    <row r="1009" spans="1:7" ht="15" x14ac:dyDescent="0.25">
      <c r="A1009" s="689" t="s">
        <v>4</v>
      </c>
      <c r="B1009" s="268"/>
      <c r="C1009" s="610" t="s">
        <v>496</v>
      </c>
      <c r="D1009" s="326" t="s">
        <v>7</v>
      </c>
      <c r="E1009" s="507" t="s">
        <v>4</v>
      </c>
      <c r="F1009" s="355"/>
      <c r="G1009" s="699"/>
    </row>
    <row r="1010" spans="1:7" x14ac:dyDescent="0.25">
      <c r="A1010" s="689" t="s">
        <v>4</v>
      </c>
      <c r="B1010" s="268">
        <v>164.7</v>
      </c>
      <c r="C1010" s="588" t="s">
        <v>1471</v>
      </c>
      <c r="D1010" s="326" t="s">
        <v>7</v>
      </c>
      <c r="E1010" s="510">
        <v>4500</v>
      </c>
      <c r="F1010" s="355">
        <v>2000</v>
      </c>
      <c r="G1010" s="699">
        <v>2000</v>
      </c>
    </row>
    <row r="1011" spans="1:7" x14ac:dyDescent="0.25">
      <c r="A1011" s="689" t="s">
        <v>4</v>
      </c>
      <c r="B1011" s="268">
        <v>164.8</v>
      </c>
      <c r="C1011" s="588" t="s">
        <v>1473</v>
      </c>
      <c r="D1011" s="326" t="s">
        <v>7</v>
      </c>
      <c r="E1011" s="510">
        <v>6000</v>
      </c>
      <c r="F1011" s="355">
        <v>3000</v>
      </c>
      <c r="G1011" s="699">
        <v>3000</v>
      </c>
    </row>
    <row r="1012" spans="1:7" ht="15" x14ac:dyDescent="0.25">
      <c r="A1012" s="689" t="s">
        <v>4</v>
      </c>
      <c r="B1012" s="268"/>
      <c r="C1012" s="610" t="s">
        <v>1474</v>
      </c>
      <c r="D1012" s="326" t="s">
        <v>7</v>
      </c>
      <c r="E1012" s="507" t="s">
        <v>4</v>
      </c>
      <c r="F1012" s="355"/>
      <c r="G1012" s="699"/>
    </row>
    <row r="1013" spans="1:7" x14ac:dyDescent="0.25">
      <c r="A1013" s="689" t="s">
        <v>4</v>
      </c>
      <c r="B1013" s="268">
        <v>164.9</v>
      </c>
      <c r="C1013" s="588" t="s">
        <v>1471</v>
      </c>
      <c r="D1013" s="326" t="s">
        <v>7</v>
      </c>
      <c r="E1013" s="510">
        <v>9000</v>
      </c>
      <c r="F1013" s="355">
        <v>3115</v>
      </c>
      <c r="G1013" s="699">
        <v>3115</v>
      </c>
    </row>
    <row r="1014" spans="1:7" x14ac:dyDescent="0.25">
      <c r="A1014" s="689" t="s">
        <v>4</v>
      </c>
      <c r="B1014" s="269">
        <v>164.1</v>
      </c>
      <c r="C1014" s="588" t="s">
        <v>1473</v>
      </c>
      <c r="D1014" s="326" t="s">
        <v>7</v>
      </c>
      <c r="E1014" s="510">
        <v>11250</v>
      </c>
      <c r="F1014" s="355">
        <v>4515</v>
      </c>
      <c r="G1014" s="699">
        <v>4515</v>
      </c>
    </row>
    <row r="1015" spans="1:7" ht="15" x14ac:dyDescent="0.25">
      <c r="A1015" s="689" t="s">
        <v>4</v>
      </c>
      <c r="B1015" s="268"/>
      <c r="C1015" s="610" t="s">
        <v>1475</v>
      </c>
      <c r="D1015" s="326" t="s">
        <v>7</v>
      </c>
      <c r="E1015" s="507" t="s">
        <v>4</v>
      </c>
      <c r="F1015" s="355"/>
      <c r="G1015" s="699"/>
    </row>
    <row r="1016" spans="1:7" x14ac:dyDescent="0.25">
      <c r="A1016" s="689" t="s">
        <v>4</v>
      </c>
      <c r="B1016" s="268">
        <v>164.11</v>
      </c>
      <c r="C1016" s="588" t="s">
        <v>1471</v>
      </c>
      <c r="D1016" s="326" t="s">
        <v>7</v>
      </c>
      <c r="E1016" s="510">
        <v>6000</v>
      </c>
      <c r="F1016" s="355">
        <v>5190</v>
      </c>
      <c r="G1016" s="699">
        <v>5190</v>
      </c>
    </row>
    <row r="1017" spans="1:7" x14ac:dyDescent="0.25">
      <c r="A1017" s="689" t="s">
        <v>4</v>
      </c>
      <c r="B1017" s="268">
        <v>164.12</v>
      </c>
      <c r="C1017" s="588" t="s">
        <v>1473</v>
      </c>
      <c r="D1017" s="326" t="s">
        <v>7</v>
      </c>
      <c r="E1017" s="510">
        <v>9000</v>
      </c>
      <c r="F1017" s="355">
        <v>7265</v>
      </c>
      <c r="G1017" s="699">
        <v>7265</v>
      </c>
    </row>
    <row r="1018" spans="1:7" ht="15" x14ac:dyDescent="0.25">
      <c r="A1018" s="689" t="s">
        <v>4</v>
      </c>
      <c r="B1018" s="268"/>
      <c r="C1018" s="610" t="s">
        <v>1476</v>
      </c>
      <c r="D1018" s="326" t="s">
        <v>7</v>
      </c>
      <c r="E1018" s="510"/>
      <c r="F1018" s="355"/>
      <c r="G1018" s="699"/>
    </row>
    <row r="1019" spans="1:7" x14ac:dyDescent="0.25">
      <c r="A1019" s="689" t="s">
        <v>4</v>
      </c>
      <c r="B1019" s="268">
        <v>164.13</v>
      </c>
      <c r="C1019" s="588" t="s">
        <v>1471</v>
      </c>
      <c r="D1019" s="326" t="s">
        <v>7</v>
      </c>
      <c r="E1019" s="510">
        <v>9000</v>
      </c>
      <c r="F1019" s="355">
        <v>1555</v>
      </c>
      <c r="G1019" s="699">
        <v>1555</v>
      </c>
    </row>
    <row r="1020" spans="1:7" x14ac:dyDescent="0.25">
      <c r="A1020" s="689" t="s">
        <v>4</v>
      </c>
      <c r="B1020" s="268">
        <v>164.14</v>
      </c>
      <c r="C1020" s="588" t="s">
        <v>1473</v>
      </c>
      <c r="D1020" s="326" t="s">
        <v>7</v>
      </c>
      <c r="E1020" s="510">
        <v>11250</v>
      </c>
      <c r="F1020" s="355">
        <v>2385</v>
      </c>
      <c r="G1020" s="699">
        <v>2385</v>
      </c>
    </row>
    <row r="1021" spans="1:7" ht="27.75" customHeight="1" x14ac:dyDescent="0.25">
      <c r="A1021" s="732"/>
      <c r="B1021" s="268">
        <v>164.15</v>
      </c>
      <c r="C1021" s="611" t="s">
        <v>511</v>
      </c>
      <c r="D1021" s="326"/>
      <c r="E1021" s="510">
        <v>6000</v>
      </c>
      <c r="F1021" s="355">
        <v>2040</v>
      </c>
      <c r="G1021" s="699">
        <v>2040</v>
      </c>
    </row>
    <row r="1022" spans="1:7" ht="15" x14ac:dyDescent="0.25">
      <c r="A1022" s="732"/>
      <c r="B1022" s="268"/>
      <c r="C1022" s="468" t="s">
        <v>1221</v>
      </c>
      <c r="D1022" s="332"/>
      <c r="E1022" s="510"/>
      <c r="F1022" s="355"/>
      <c r="G1022" s="699"/>
    </row>
    <row r="1023" spans="1:7" x14ac:dyDescent="0.25">
      <c r="A1023" s="732"/>
      <c r="B1023" s="269">
        <v>164.16</v>
      </c>
      <c r="C1023" s="311" t="s">
        <v>1477</v>
      </c>
      <c r="D1023" s="332"/>
      <c r="E1023" s="510">
        <v>7500</v>
      </c>
      <c r="F1023" s="355">
        <v>3000</v>
      </c>
      <c r="G1023" s="699">
        <v>3000</v>
      </c>
    </row>
    <row r="1024" spans="1:7" x14ac:dyDescent="0.25">
      <c r="A1024" s="732"/>
      <c r="B1024" s="268">
        <v>164.17</v>
      </c>
      <c r="C1024" s="311" t="s">
        <v>1478</v>
      </c>
      <c r="D1024" s="332"/>
      <c r="E1024" s="510">
        <v>15000</v>
      </c>
      <c r="F1024" s="355">
        <v>6500</v>
      </c>
      <c r="G1024" s="699">
        <v>6500</v>
      </c>
    </row>
    <row r="1025" spans="1:7" x14ac:dyDescent="0.25">
      <c r="A1025" s="732"/>
      <c r="B1025" s="268">
        <v>164.18</v>
      </c>
      <c r="C1025" s="311" t="s">
        <v>1479</v>
      </c>
      <c r="D1025" s="332"/>
      <c r="E1025" s="510">
        <v>37500</v>
      </c>
      <c r="F1025" s="355">
        <v>15000</v>
      </c>
      <c r="G1025" s="699">
        <v>15000</v>
      </c>
    </row>
    <row r="1026" spans="1:7" ht="15" x14ac:dyDescent="0.25">
      <c r="A1026" s="903" t="s">
        <v>853</v>
      </c>
      <c r="B1026" s="904"/>
      <c r="C1026" s="905"/>
      <c r="D1026" s="904"/>
      <c r="E1026" s="904"/>
      <c r="F1026" s="904"/>
      <c r="G1026" s="906"/>
    </row>
    <row r="1027" spans="1:7" ht="15.75" thickBot="1" x14ac:dyDescent="0.3">
      <c r="A1027" s="695">
        <v>165</v>
      </c>
      <c r="B1027" s="418">
        <v>1423006</v>
      </c>
      <c r="C1027" s="434" t="s">
        <v>515</v>
      </c>
      <c r="D1027" s="565" t="s">
        <v>4</v>
      </c>
      <c r="E1027" s="514" t="s">
        <v>4</v>
      </c>
      <c r="F1027" s="425"/>
      <c r="G1027" s="686"/>
    </row>
    <row r="1028" spans="1:7" ht="15.75" thickTop="1" x14ac:dyDescent="0.25">
      <c r="A1028" s="704" t="s">
        <v>4</v>
      </c>
      <c r="B1028" s="267"/>
      <c r="C1028" s="516" t="s">
        <v>516</v>
      </c>
      <c r="D1028" s="513" t="s">
        <v>1621</v>
      </c>
      <c r="E1028" s="587" t="s">
        <v>4</v>
      </c>
      <c r="F1028" s="263"/>
      <c r="G1028" s="692"/>
    </row>
    <row r="1029" spans="1:7" ht="15" x14ac:dyDescent="0.25">
      <c r="A1029" s="700" t="s">
        <v>4</v>
      </c>
      <c r="B1029" s="268">
        <v>165.1</v>
      </c>
      <c r="C1029" s="292" t="s">
        <v>1622</v>
      </c>
      <c r="D1029" s="326" t="s">
        <v>1623</v>
      </c>
      <c r="E1029" s="510">
        <v>28</v>
      </c>
      <c r="F1029" s="355">
        <v>20</v>
      </c>
      <c r="G1029" s="699">
        <v>20</v>
      </c>
    </row>
    <row r="1030" spans="1:7" ht="15" x14ac:dyDescent="0.25">
      <c r="A1030" s="700" t="s">
        <v>4</v>
      </c>
      <c r="B1030" s="268">
        <v>165.2</v>
      </c>
      <c r="C1030" s="292" t="s">
        <v>1624</v>
      </c>
      <c r="D1030" s="326" t="s">
        <v>1623</v>
      </c>
      <c r="E1030" s="510">
        <v>64</v>
      </c>
      <c r="F1030" s="355">
        <v>50</v>
      </c>
      <c r="G1030" s="699">
        <v>50</v>
      </c>
    </row>
    <row r="1031" spans="1:7" ht="15" x14ac:dyDescent="0.25">
      <c r="A1031" s="700" t="s">
        <v>4</v>
      </c>
      <c r="B1031" s="268">
        <v>165.3</v>
      </c>
      <c r="C1031" s="292" t="s">
        <v>1625</v>
      </c>
      <c r="D1031" s="326" t="s">
        <v>1623</v>
      </c>
      <c r="E1031" s="510">
        <v>1000</v>
      </c>
      <c r="F1031" s="355">
        <v>200</v>
      </c>
      <c r="G1031" s="699">
        <v>200</v>
      </c>
    </row>
    <row r="1032" spans="1:7" ht="28.5" x14ac:dyDescent="0.25">
      <c r="A1032" s="700" t="s">
        <v>4</v>
      </c>
      <c r="B1032" s="268">
        <v>165.4</v>
      </c>
      <c r="C1032" s="292" t="s">
        <v>1626</v>
      </c>
      <c r="D1032" s="326" t="s">
        <v>1623</v>
      </c>
      <c r="E1032" s="510">
        <v>6000</v>
      </c>
      <c r="F1032" s="355">
        <v>2000</v>
      </c>
      <c r="G1032" s="699">
        <v>2000</v>
      </c>
    </row>
    <row r="1033" spans="1:7" ht="28.5" x14ac:dyDescent="0.25">
      <c r="A1033" s="700" t="s">
        <v>4</v>
      </c>
      <c r="B1033" s="268">
        <v>165.5</v>
      </c>
      <c r="C1033" s="292" t="s">
        <v>524</v>
      </c>
      <c r="D1033" s="326" t="s">
        <v>1627</v>
      </c>
      <c r="E1033" s="510">
        <v>2800</v>
      </c>
      <c r="F1033" s="355">
        <v>500</v>
      </c>
      <c r="G1033" s="699">
        <v>500</v>
      </c>
    </row>
    <row r="1034" spans="1:7" ht="15" x14ac:dyDescent="0.25">
      <c r="A1034" s="700" t="s">
        <v>4</v>
      </c>
      <c r="B1034" s="268">
        <v>165.6</v>
      </c>
      <c r="C1034" s="292" t="s">
        <v>526</v>
      </c>
      <c r="D1034" s="326" t="s">
        <v>1628</v>
      </c>
      <c r="E1034" s="510">
        <v>37500</v>
      </c>
      <c r="F1034" s="355">
        <v>3000</v>
      </c>
      <c r="G1034" s="699">
        <v>3000</v>
      </c>
    </row>
    <row r="1035" spans="1:7" ht="25.5" x14ac:dyDescent="0.25">
      <c r="A1035" s="700" t="s">
        <v>4</v>
      </c>
      <c r="B1035" s="268">
        <v>165.7</v>
      </c>
      <c r="C1035" s="292" t="s">
        <v>527</v>
      </c>
      <c r="D1035" s="326" t="s">
        <v>1629</v>
      </c>
      <c r="E1035" s="510">
        <v>1300</v>
      </c>
      <c r="F1035" s="355">
        <v>400</v>
      </c>
      <c r="G1035" s="699">
        <v>400</v>
      </c>
    </row>
    <row r="1036" spans="1:7" ht="15" x14ac:dyDescent="0.25">
      <c r="A1036" s="700">
        <v>166</v>
      </c>
      <c r="B1036" s="297">
        <v>1423839</v>
      </c>
      <c r="C1036" s="620" t="s">
        <v>529</v>
      </c>
      <c r="D1036" s="530" t="s">
        <v>1630</v>
      </c>
      <c r="E1036" s="510">
        <v>500</v>
      </c>
      <c r="F1036" s="355">
        <v>250</v>
      </c>
      <c r="G1036" s="699">
        <v>250</v>
      </c>
    </row>
    <row r="1037" spans="1:7" ht="15" x14ac:dyDescent="0.25">
      <c r="A1037" s="712"/>
      <c r="B1037" s="503">
        <v>166.1</v>
      </c>
      <c r="C1037" s="620" t="s">
        <v>529</v>
      </c>
      <c r="D1037" s="621" t="s">
        <v>96</v>
      </c>
      <c r="E1037" s="622"/>
      <c r="F1037" s="357">
        <v>150</v>
      </c>
      <c r="G1037" s="830">
        <v>150</v>
      </c>
    </row>
    <row r="1038" spans="1:7" ht="31.5" customHeight="1" x14ac:dyDescent="0.25">
      <c r="A1038" s="710">
        <v>167</v>
      </c>
      <c r="B1038" s="299">
        <v>1423860</v>
      </c>
      <c r="C1038" s="621" t="s">
        <v>541</v>
      </c>
      <c r="D1038" s="621" t="s">
        <v>96</v>
      </c>
      <c r="E1038" s="622">
        <v>63</v>
      </c>
      <c r="F1038" s="357">
        <v>30</v>
      </c>
      <c r="G1038" s="830">
        <v>30</v>
      </c>
    </row>
    <row r="1039" spans="1:7" ht="15.75" thickBot="1" x14ac:dyDescent="0.3">
      <c r="A1039" s="695">
        <v>168</v>
      </c>
      <c r="B1039" s="436">
        <v>1423012</v>
      </c>
      <c r="C1039" s="537" t="s">
        <v>1485</v>
      </c>
      <c r="D1039" s="623" t="s">
        <v>7</v>
      </c>
      <c r="E1039" s="504" t="s">
        <v>4</v>
      </c>
      <c r="F1039" s="425"/>
      <c r="G1039" s="686"/>
    </row>
    <row r="1040" spans="1:7" ht="15.75" thickTop="1" x14ac:dyDescent="0.25">
      <c r="A1040" s="698" t="s">
        <v>4</v>
      </c>
      <c r="B1040" s="280" t="s">
        <v>864</v>
      </c>
      <c r="C1040" s="516" t="s">
        <v>1631</v>
      </c>
      <c r="D1040" s="327" t="s">
        <v>4</v>
      </c>
      <c r="E1040" s="507" t="s">
        <v>4</v>
      </c>
      <c r="F1040" s="263"/>
      <c r="G1040" s="692"/>
    </row>
    <row r="1041" spans="1:7" ht="48" customHeight="1" x14ac:dyDescent="0.25">
      <c r="A1041" s="689" t="s">
        <v>4</v>
      </c>
      <c r="B1041" s="268">
        <v>168.1</v>
      </c>
      <c r="C1041" s="292" t="s">
        <v>883</v>
      </c>
      <c r="D1041" s="292" t="s">
        <v>183</v>
      </c>
      <c r="E1041" s="624" t="s">
        <v>535</v>
      </c>
      <c r="F1041" s="355">
        <v>200</v>
      </c>
      <c r="G1041" s="699">
        <v>200</v>
      </c>
    </row>
    <row r="1042" spans="1:7" ht="47.25" customHeight="1" x14ac:dyDescent="0.25">
      <c r="A1042" s="689"/>
      <c r="B1042" s="268">
        <v>168.2</v>
      </c>
      <c r="C1042" s="292" t="s">
        <v>884</v>
      </c>
      <c r="D1042" s="292" t="s">
        <v>183</v>
      </c>
      <c r="E1042" s="624" t="s">
        <v>535</v>
      </c>
      <c r="F1042" s="355">
        <v>150</v>
      </c>
      <c r="G1042" s="699">
        <v>150</v>
      </c>
    </row>
    <row r="1043" spans="1:7" ht="48" customHeight="1" x14ac:dyDescent="0.25">
      <c r="A1043" s="689" t="s">
        <v>4</v>
      </c>
      <c r="B1043" s="268">
        <v>168.3</v>
      </c>
      <c r="C1043" s="292" t="s">
        <v>536</v>
      </c>
      <c r="D1043" s="292" t="s">
        <v>183</v>
      </c>
      <c r="E1043" s="624" t="s">
        <v>535</v>
      </c>
      <c r="F1043" s="355">
        <v>75</v>
      </c>
      <c r="G1043" s="699">
        <v>75</v>
      </c>
    </row>
    <row r="1044" spans="1:7" ht="48" customHeight="1" x14ac:dyDescent="0.25">
      <c r="A1044" s="689" t="s">
        <v>4</v>
      </c>
      <c r="B1044" s="268">
        <v>168.4</v>
      </c>
      <c r="C1044" s="292" t="s">
        <v>537</v>
      </c>
      <c r="D1044" s="292" t="s">
        <v>183</v>
      </c>
      <c r="E1044" s="624" t="s">
        <v>535</v>
      </c>
      <c r="F1044" s="355">
        <v>40</v>
      </c>
      <c r="G1044" s="699">
        <v>40</v>
      </c>
    </row>
    <row r="1045" spans="1:7" ht="15" x14ac:dyDescent="0.25">
      <c r="A1045" s="689"/>
      <c r="B1045" s="733" t="s">
        <v>865</v>
      </c>
      <c r="C1045" s="536" t="s">
        <v>833</v>
      </c>
      <c r="D1045" s="326"/>
      <c r="E1045" s="510"/>
      <c r="F1045" s="355"/>
      <c r="G1045" s="699"/>
    </row>
    <row r="1046" spans="1:7" x14ac:dyDescent="0.25">
      <c r="A1046" s="689" t="s">
        <v>4</v>
      </c>
      <c r="B1046" s="268">
        <v>168.5</v>
      </c>
      <c r="C1046" s="292" t="s">
        <v>834</v>
      </c>
      <c r="D1046" s="292" t="s">
        <v>531</v>
      </c>
      <c r="E1046" s="545">
        <v>1.5</v>
      </c>
      <c r="F1046" s="377">
        <v>1.5</v>
      </c>
      <c r="G1046" s="883">
        <v>1.5</v>
      </c>
    </row>
    <row r="1047" spans="1:7" x14ac:dyDescent="0.25">
      <c r="A1047" s="689" t="s">
        <v>4</v>
      </c>
      <c r="B1047" s="268">
        <v>168.6</v>
      </c>
      <c r="C1047" s="292" t="s">
        <v>835</v>
      </c>
      <c r="D1047" s="557" t="s">
        <v>531</v>
      </c>
      <c r="E1047" s="625"/>
      <c r="F1047" s="377"/>
      <c r="G1047" s="883"/>
    </row>
    <row r="1048" spans="1:7" x14ac:dyDescent="0.25">
      <c r="A1048" s="689" t="s">
        <v>4</v>
      </c>
      <c r="B1048" s="268">
        <v>168.7</v>
      </c>
      <c r="C1048" s="292" t="s">
        <v>539</v>
      </c>
      <c r="D1048" s="557" t="s">
        <v>531</v>
      </c>
      <c r="E1048" s="625">
        <v>1.5</v>
      </c>
      <c r="F1048" s="377">
        <v>1.5</v>
      </c>
      <c r="G1048" s="883">
        <v>1.5</v>
      </c>
    </row>
    <row r="1049" spans="1:7" x14ac:dyDescent="0.25">
      <c r="A1049" s="689" t="s">
        <v>4</v>
      </c>
      <c r="B1049" s="268">
        <v>168.8</v>
      </c>
      <c r="C1049" s="292" t="s">
        <v>540</v>
      </c>
      <c r="D1049" s="557" t="s">
        <v>531</v>
      </c>
      <c r="E1049" s="625">
        <v>2</v>
      </c>
      <c r="F1049" s="377">
        <f>100/100*E1049</f>
        <v>2</v>
      </c>
      <c r="G1049" s="883">
        <v>2</v>
      </c>
    </row>
    <row r="1050" spans="1:7" x14ac:dyDescent="0.25">
      <c r="A1050" s="689" t="s">
        <v>4</v>
      </c>
      <c r="B1050" s="268">
        <v>168.9</v>
      </c>
      <c r="C1050" s="292" t="s">
        <v>836</v>
      </c>
      <c r="D1050" s="292" t="s">
        <v>531</v>
      </c>
      <c r="E1050" s="507">
        <v>1</v>
      </c>
      <c r="F1050" s="377">
        <v>0.2</v>
      </c>
      <c r="G1050" s="883">
        <v>0.5</v>
      </c>
    </row>
    <row r="1051" spans="1:7" ht="30.75" thickBot="1" x14ac:dyDescent="0.3">
      <c r="A1051" s="695">
        <v>169</v>
      </c>
      <c r="B1051" s="418">
        <v>1423861</v>
      </c>
      <c r="C1051" s="511" t="s">
        <v>542</v>
      </c>
      <c r="D1051" s="442" t="s">
        <v>531</v>
      </c>
      <c r="E1051" s="514" t="s">
        <v>4</v>
      </c>
      <c r="F1051" s="425"/>
      <c r="G1051" s="686"/>
    </row>
    <row r="1052" spans="1:7" ht="15.75" thickTop="1" x14ac:dyDescent="0.25">
      <c r="A1052" s="704" t="s">
        <v>4</v>
      </c>
      <c r="B1052" s="267">
        <v>169.1</v>
      </c>
      <c r="C1052" s="516" t="s">
        <v>544</v>
      </c>
      <c r="D1052" s="563" t="s">
        <v>1486</v>
      </c>
      <c r="E1052" s="507">
        <v>8</v>
      </c>
      <c r="F1052" s="354">
        <v>5</v>
      </c>
      <c r="G1052" s="692">
        <v>5</v>
      </c>
    </row>
    <row r="1053" spans="1:7" ht="15" x14ac:dyDescent="0.25">
      <c r="A1053" s="700" t="s">
        <v>4</v>
      </c>
      <c r="B1053" s="268"/>
      <c r="C1053" s="620" t="s">
        <v>545</v>
      </c>
      <c r="D1053" s="550" t="s">
        <v>4</v>
      </c>
      <c r="E1053" s="510" t="s">
        <v>4</v>
      </c>
      <c r="F1053" s="279"/>
      <c r="G1053" s="699"/>
    </row>
    <row r="1054" spans="1:7" ht="28.5" x14ac:dyDescent="0.25">
      <c r="A1054" s="700"/>
      <c r="B1054" s="273"/>
      <c r="C1054" s="579" t="s">
        <v>1487</v>
      </c>
      <c r="D1054" s="626"/>
      <c r="E1054" s="510"/>
      <c r="F1054" s="279"/>
      <c r="G1054" s="699"/>
    </row>
    <row r="1055" spans="1:7" ht="15" x14ac:dyDescent="0.25">
      <c r="A1055" s="700"/>
      <c r="B1055" s="273">
        <v>169.2</v>
      </c>
      <c r="C1055" s="508" t="s">
        <v>1109</v>
      </c>
      <c r="D1055" s="626"/>
      <c r="E1055" s="510">
        <v>600</v>
      </c>
      <c r="F1055" s="355">
        <v>300</v>
      </c>
      <c r="G1055" s="699">
        <v>350</v>
      </c>
    </row>
    <row r="1056" spans="1:7" ht="15" x14ac:dyDescent="0.25">
      <c r="A1056" s="700"/>
      <c r="B1056" s="273">
        <v>169.3</v>
      </c>
      <c r="C1056" s="508" t="s">
        <v>1136</v>
      </c>
      <c r="D1056" s="626"/>
      <c r="E1056" s="510">
        <v>370</v>
      </c>
      <c r="F1056" s="355">
        <v>210</v>
      </c>
      <c r="G1056" s="699">
        <v>250</v>
      </c>
    </row>
    <row r="1057" spans="1:7" ht="15" x14ac:dyDescent="0.25">
      <c r="A1057" s="700"/>
      <c r="B1057" s="273">
        <v>169.4</v>
      </c>
      <c r="C1057" s="508" t="s">
        <v>1111</v>
      </c>
      <c r="D1057" s="626"/>
      <c r="E1057" s="510">
        <v>220</v>
      </c>
      <c r="F1057" s="355">
        <v>90</v>
      </c>
      <c r="G1057" s="699">
        <v>110</v>
      </c>
    </row>
    <row r="1058" spans="1:7" ht="15" x14ac:dyDescent="0.25">
      <c r="A1058" s="700"/>
      <c r="B1058" s="273"/>
      <c r="C1058" s="579" t="s">
        <v>1488</v>
      </c>
      <c r="D1058" s="626"/>
      <c r="E1058" s="510"/>
      <c r="F1058" s="355"/>
      <c r="G1058" s="699"/>
    </row>
    <row r="1059" spans="1:7" ht="15" x14ac:dyDescent="0.25">
      <c r="A1059" s="700" t="s">
        <v>4</v>
      </c>
      <c r="B1059" s="273">
        <v>169.5</v>
      </c>
      <c r="C1059" s="513" t="s">
        <v>1489</v>
      </c>
      <c r="D1059" s="550" t="s">
        <v>4</v>
      </c>
      <c r="E1059" s="510">
        <v>190</v>
      </c>
      <c r="F1059" s="355">
        <v>100</v>
      </c>
      <c r="G1059" s="699">
        <v>110</v>
      </c>
    </row>
    <row r="1060" spans="1:7" ht="15" x14ac:dyDescent="0.25">
      <c r="A1060" s="700"/>
      <c r="B1060" s="273"/>
      <c r="C1060" s="513" t="s">
        <v>1490</v>
      </c>
      <c r="D1060" s="550"/>
      <c r="E1060" s="510">
        <v>150</v>
      </c>
      <c r="F1060" s="355">
        <v>75</v>
      </c>
      <c r="G1060" s="699">
        <v>85</v>
      </c>
    </row>
    <row r="1061" spans="1:7" ht="15" x14ac:dyDescent="0.25">
      <c r="A1061" s="700" t="s">
        <v>4</v>
      </c>
      <c r="B1061" s="273">
        <v>169.6</v>
      </c>
      <c r="C1061" s="292" t="s">
        <v>1222</v>
      </c>
      <c r="D1061" s="550" t="s">
        <v>4</v>
      </c>
      <c r="E1061" s="510">
        <v>75</v>
      </c>
      <c r="F1061" s="355">
        <v>40</v>
      </c>
      <c r="G1061" s="699">
        <v>50</v>
      </c>
    </row>
    <row r="1062" spans="1:7" ht="15" x14ac:dyDescent="0.25">
      <c r="A1062" s="710"/>
      <c r="B1062" s="293">
        <v>169.7</v>
      </c>
      <c r="C1062" s="694" t="s">
        <v>1491</v>
      </c>
      <c r="D1062" s="564"/>
      <c r="E1062" s="545">
        <v>75</v>
      </c>
      <c r="F1062" s="357">
        <v>40</v>
      </c>
      <c r="G1062" s="830">
        <v>50</v>
      </c>
    </row>
    <row r="1063" spans="1:7" ht="15.75" thickBot="1" x14ac:dyDescent="0.3">
      <c r="A1063" s="695">
        <v>170</v>
      </c>
      <c r="B1063" s="418">
        <v>1423862</v>
      </c>
      <c r="C1063" s="511" t="s">
        <v>549</v>
      </c>
      <c r="D1063" s="565" t="s">
        <v>7</v>
      </c>
      <c r="E1063" s="514" t="s">
        <v>4</v>
      </c>
      <c r="F1063" s="425"/>
      <c r="G1063" s="686"/>
    </row>
    <row r="1064" spans="1:7" ht="15.75" thickTop="1" x14ac:dyDescent="0.25">
      <c r="A1064" s="698" t="s">
        <v>4</v>
      </c>
      <c r="B1064" s="280" t="s">
        <v>864</v>
      </c>
      <c r="C1064" s="516" t="s">
        <v>550</v>
      </c>
      <c r="D1064" s="327" t="s">
        <v>7</v>
      </c>
      <c r="E1064" s="507" t="s">
        <v>4</v>
      </c>
      <c r="F1064" s="263"/>
      <c r="G1064" s="692"/>
    </row>
    <row r="1065" spans="1:7" x14ac:dyDescent="0.25">
      <c r="A1065" s="689"/>
      <c r="B1065" s="267">
        <v>170.1</v>
      </c>
      <c r="C1065" s="292" t="s">
        <v>1223</v>
      </c>
      <c r="D1065" s="292" t="s">
        <v>552</v>
      </c>
      <c r="E1065" s="545">
        <v>17</v>
      </c>
      <c r="F1065" s="355">
        <v>10</v>
      </c>
      <c r="G1065" s="699">
        <v>10</v>
      </c>
    </row>
    <row r="1066" spans="1:7" x14ac:dyDescent="0.25">
      <c r="A1066" s="689" t="s">
        <v>4</v>
      </c>
      <c r="B1066" s="268">
        <v>170.2</v>
      </c>
      <c r="C1066" s="292" t="s">
        <v>553</v>
      </c>
      <c r="D1066" s="557" t="s">
        <v>552</v>
      </c>
      <c r="E1066" s="625">
        <v>9</v>
      </c>
      <c r="F1066" s="355">
        <v>5</v>
      </c>
      <c r="G1066" s="699">
        <v>5</v>
      </c>
    </row>
    <row r="1067" spans="1:7" x14ac:dyDescent="0.25">
      <c r="A1067" s="689" t="s">
        <v>4</v>
      </c>
      <c r="B1067" s="267">
        <v>170.3</v>
      </c>
      <c r="C1067" s="292" t="s">
        <v>554</v>
      </c>
      <c r="D1067" s="557" t="s">
        <v>555</v>
      </c>
      <c r="E1067" s="625">
        <v>3</v>
      </c>
      <c r="F1067" s="355">
        <v>1</v>
      </c>
      <c r="G1067" s="699">
        <v>1</v>
      </c>
    </row>
    <row r="1068" spans="1:7" x14ac:dyDescent="0.25">
      <c r="A1068" s="689" t="s">
        <v>4</v>
      </c>
      <c r="B1068" s="268">
        <v>170.4</v>
      </c>
      <c r="C1068" s="292" t="s">
        <v>556</v>
      </c>
      <c r="D1068" s="557" t="s">
        <v>557</v>
      </c>
      <c r="E1068" s="625">
        <v>5</v>
      </c>
      <c r="F1068" s="355">
        <v>2</v>
      </c>
      <c r="G1068" s="699">
        <v>2</v>
      </c>
    </row>
    <row r="1069" spans="1:7" x14ac:dyDescent="0.25">
      <c r="A1069" s="689" t="s">
        <v>4</v>
      </c>
      <c r="B1069" s="267">
        <v>170.5</v>
      </c>
      <c r="C1069" s="530" t="s">
        <v>558</v>
      </c>
      <c r="D1069" s="557" t="s">
        <v>552</v>
      </c>
      <c r="E1069" s="625">
        <v>5</v>
      </c>
      <c r="F1069" s="355">
        <v>3</v>
      </c>
      <c r="G1069" s="699">
        <v>3</v>
      </c>
    </row>
    <row r="1070" spans="1:7" ht="15" x14ac:dyDescent="0.25">
      <c r="A1070" s="689"/>
      <c r="B1070" s="268"/>
      <c r="C1070" s="572" t="s">
        <v>1224</v>
      </c>
      <c r="D1070" s="522"/>
      <c r="E1070" s="627"/>
      <c r="F1070" s="377"/>
      <c r="G1070" s="883"/>
    </row>
    <row r="1071" spans="1:7" x14ac:dyDescent="0.25">
      <c r="A1071" s="689"/>
      <c r="B1071" s="268">
        <v>170.6</v>
      </c>
      <c r="C1071" s="567" t="s">
        <v>1225</v>
      </c>
      <c r="D1071" s="567" t="s">
        <v>563</v>
      </c>
      <c r="E1071" s="625">
        <v>210</v>
      </c>
      <c r="F1071" s="355">
        <v>75</v>
      </c>
      <c r="G1071" s="699">
        <v>150</v>
      </c>
    </row>
    <row r="1072" spans="1:7" x14ac:dyDescent="0.25">
      <c r="A1072" s="689"/>
      <c r="B1072" s="267">
        <v>170.7</v>
      </c>
      <c r="C1072" s="567" t="s">
        <v>1226</v>
      </c>
      <c r="D1072" s="567" t="s">
        <v>563</v>
      </c>
      <c r="E1072" s="625">
        <v>150</v>
      </c>
      <c r="F1072" s="355">
        <v>50</v>
      </c>
      <c r="G1072" s="699">
        <v>100</v>
      </c>
    </row>
    <row r="1073" spans="1:7" ht="15" x14ac:dyDescent="0.25">
      <c r="A1073" s="689" t="s">
        <v>4</v>
      </c>
      <c r="B1073" s="268">
        <v>170.8</v>
      </c>
      <c r="C1073" s="516" t="s">
        <v>561</v>
      </c>
      <c r="D1073" s="513" t="s">
        <v>562</v>
      </c>
      <c r="E1073" s="507">
        <v>22</v>
      </c>
      <c r="F1073" s="355">
        <v>22</v>
      </c>
      <c r="G1073" s="699">
        <v>22</v>
      </c>
    </row>
    <row r="1074" spans="1:7" ht="15" x14ac:dyDescent="0.25">
      <c r="A1074" s="689" t="s">
        <v>4</v>
      </c>
      <c r="B1074" s="281" t="s">
        <v>866</v>
      </c>
      <c r="C1074" s="536" t="s">
        <v>564</v>
      </c>
      <c r="D1074" s="536" t="s">
        <v>7</v>
      </c>
      <c r="E1074" s="545" t="s">
        <v>4</v>
      </c>
      <c r="F1074" s="355"/>
      <c r="G1074" s="699"/>
    </row>
    <row r="1075" spans="1:7" x14ac:dyDescent="0.25">
      <c r="A1075" s="689" t="s">
        <v>4</v>
      </c>
      <c r="B1075" s="268">
        <v>170.9</v>
      </c>
      <c r="C1075" s="292" t="s">
        <v>565</v>
      </c>
      <c r="D1075" s="557" t="s">
        <v>563</v>
      </c>
      <c r="E1075" s="625">
        <v>90</v>
      </c>
      <c r="F1075" s="355">
        <v>30</v>
      </c>
      <c r="G1075" s="699">
        <v>30</v>
      </c>
    </row>
    <row r="1076" spans="1:7" x14ac:dyDescent="0.25">
      <c r="A1076" s="689" t="s">
        <v>4</v>
      </c>
      <c r="B1076" s="269">
        <v>170.1</v>
      </c>
      <c r="C1076" s="292" t="s">
        <v>566</v>
      </c>
      <c r="D1076" s="557" t="s">
        <v>563</v>
      </c>
      <c r="E1076" s="625">
        <v>50</v>
      </c>
      <c r="F1076" s="355">
        <v>20</v>
      </c>
      <c r="G1076" s="699">
        <v>20</v>
      </c>
    </row>
    <row r="1077" spans="1:7" x14ac:dyDescent="0.25">
      <c r="A1077" s="689" t="s">
        <v>4</v>
      </c>
      <c r="B1077" s="268">
        <v>170.11</v>
      </c>
      <c r="C1077" s="292" t="s">
        <v>567</v>
      </c>
      <c r="D1077" s="557" t="s">
        <v>563</v>
      </c>
      <c r="E1077" s="625">
        <v>35</v>
      </c>
      <c r="F1077" s="355">
        <v>12</v>
      </c>
      <c r="G1077" s="699">
        <v>12</v>
      </c>
    </row>
    <row r="1078" spans="1:7" ht="28.5" x14ac:dyDescent="0.25">
      <c r="A1078" s="689" t="s">
        <v>4</v>
      </c>
      <c r="B1078" s="269">
        <v>170.12</v>
      </c>
      <c r="C1078" s="292" t="s">
        <v>568</v>
      </c>
      <c r="D1078" s="557" t="s">
        <v>563</v>
      </c>
      <c r="E1078" s="625">
        <v>14</v>
      </c>
      <c r="F1078" s="355">
        <f>103.8/100*E1078</f>
        <v>14.532</v>
      </c>
      <c r="G1078" s="699">
        <f>103.8/100*F1078</f>
        <v>15.084216000000001</v>
      </c>
    </row>
    <row r="1079" spans="1:7" ht="29.25" x14ac:dyDescent="0.25">
      <c r="A1079" s="689" t="s">
        <v>4</v>
      </c>
      <c r="B1079" s="268">
        <v>170.13</v>
      </c>
      <c r="C1079" s="536" t="s">
        <v>1632</v>
      </c>
      <c r="D1079" s="326" t="s">
        <v>570</v>
      </c>
      <c r="E1079" s="507">
        <v>6</v>
      </c>
      <c r="F1079" s="355">
        <v>2</v>
      </c>
      <c r="G1079" s="699">
        <f>103.8/100*F1079</f>
        <v>2.0760000000000001</v>
      </c>
    </row>
    <row r="1080" spans="1:7" ht="30" x14ac:dyDescent="0.25">
      <c r="A1080" s="689"/>
      <c r="B1080" s="269"/>
      <c r="C1080" s="572" t="s">
        <v>1227</v>
      </c>
      <c r="D1080" s="332"/>
      <c r="E1080" s="545"/>
      <c r="F1080" s="279"/>
      <c r="G1080" s="699"/>
    </row>
    <row r="1081" spans="1:7" x14ac:dyDescent="0.25">
      <c r="A1081" s="689"/>
      <c r="B1081" s="269">
        <v>170.14</v>
      </c>
      <c r="C1081" s="508" t="s">
        <v>1228</v>
      </c>
      <c r="D1081" s="340"/>
      <c r="E1081" s="625">
        <v>7.5</v>
      </c>
      <c r="F1081" s="355">
        <v>2</v>
      </c>
      <c r="G1081" s="699">
        <v>2</v>
      </c>
    </row>
    <row r="1082" spans="1:7" x14ac:dyDescent="0.25">
      <c r="A1082" s="689"/>
      <c r="B1082" s="268">
        <v>170.15</v>
      </c>
      <c r="C1082" s="508" t="s">
        <v>1229</v>
      </c>
      <c r="D1082" s="340"/>
      <c r="E1082" s="625">
        <v>3.5</v>
      </c>
      <c r="F1082" s="355">
        <v>1</v>
      </c>
      <c r="G1082" s="699">
        <v>1</v>
      </c>
    </row>
    <row r="1083" spans="1:7" ht="15" x14ac:dyDescent="0.25">
      <c r="A1083" s="689"/>
      <c r="B1083" s="269"/>
      <c r="C1083" s="572" t="s">
        <v>571</v>
      </c>
      <c r="D1083" s="341"/>
      <c r="E1083" s="520"/>
      <c r="F1083" s="355"/>
      <c r="G1083" s="699"/>
    </row>
    <row r="1084" spans="1:7" x14ac:dyDescent="0.25">
      <c r="A1084" s="689"/>
      <c r="B1084" s="269">
        <v>170.16</v>
      </c>
      <c r="C1084" s="567" t="s">
        <v>1230</v>
      </c>
      <c r="D1084" s="567" t="s">
        <v>563</v>
      </c>
      <c r="E1084" s="625">
        <v>320</v>
      </c>
      <c r="F1084" s="355">
        <v>100</v>
      </c>
      <c r="G1084" s="699">
        <v>100</v>
      </c>
    </row>
    <row r="1085" spans="1:7" x14ac:dyDescent="0.25">
      <c r="A1085" s="689"/>
      <c r="B1085" s="269">
        <v>170.17</v>
      </c>
      <c r="C1085" s="567" t="s">
        <v>1231</v>
      </c>
      <c r="D1085" s="567" t="s">
        <v>563</v>
      </c>
      <c r="E1085" s="625">
        <v>220</v>
      </c>
      <c r="F1085" s="355">
        <v>50</v>
      </c>
      <c r="G1085" s="699">
        <v>50</v>
      </c>
    </row>
    <row r="1086" spans="1:7" ht="29.25" x14ac:dyDescent="0.25">
      <c r="A1086" s="734" t="s">
        <v>4</v>
      </c>
      <c r="B1086" s="268">
        <v>170.18</v>
      </c>
      <c r="C1086" s="536" t="s">
        <v>1633</v>
      </c>
      <c r="D1086" s="326" t="s">
        <v>574</v>
      </c>
      <c r="E1086" s="510">
        <v>9</v>
      </c>
      <c r="F1086" s="355">
        <v>1</v>
      </c>
      <c r="G1086" s="699">
        <v>2</v>
      </c>
    </row>
    <row r="1087" spans="1:7" ht="15" x14ac:dyDescent="0.25">
      <c r="A1087" s="689" t="s">
        <v>4</v>
      </c>
      <c r="B1087" s="281" t="s">
        <v>869</v>
      </c>
      <c r="C1087" s="536" t="s">
        <v>1232</v>
      </c>
      <c r="D1087" s="326" t="s">
        <v>7</v>
      </c>
      <c r="E1087" s="510" t="s">
        <v>4</v>
      </c>
      <c r="F1087" s="279"/>
      <c r="G1087" s="699"/>
    </row>
    <row r="1088" spans="1:7" x14ac:dyDescent="0.25">
      <c r="A1088" s="689" t="s">
        <v>4</v>
      </c>
      <c r="B1088" s="269">
        <v>170.19</v>
      </c>
      <c r="C1088" s="292" t="s">
        <v>576</v>
      </c>
      <c r="D1088" s="292" t="s">
        <v>572</v>
      </c>
      <c r="E1088" s="510">
        <v>75</v>
      </c>
      <c r="F1088" s="355">
        <v>30</v>
      </c>
      <c r="G1088" s="699">
        <v>35</v>
      </c>
    </row>
    <row r="1089" spans="1:7" x14ac:dyDescent="0.25">
      <c r="A1089" s="689" t="s">
        <v>4</v>
      </c>
      <c r="B1089" s="269">
        <v>170.2</v>
      </c>
      <c r="C1089" s="292" t="s">
        <v>580</v>
      </c>
      <c r="D1089" s="292" t="s">
        <v>572</v>
      </c>
      <c r="E1089" s="510">
        <v>52.5</v>
      </c>
      <c r="F1089" s="355">
        <v>20</v>
      </c>
      <c r="G1089" s="699">
        <v>20</v>
      </c>
    </row>
    <row r="1090" spans="1:7" x14ac:dyDescent="0.25">
      <c r="A1090" s="689" t="s">
        <v>4</v>
      </c>
      <c r="B1090" s="269">
        <v>170.21</v>
      </c>
      <c r="C1090" s="530" t="s">
        <v>578</v>
      </c>
      <c r="D1090" s="292" t="s">
        <v>563</v>
      </c>
      <c r="E1090" s="510">
        <v>35</v>
      </c>
      <c r="F1090" s="355">
        <v>15</v>
      </c>
      <c r="G1090" s="699">
        <v>15</v>
      </c>
    </row>
    <row r="1091" spans="1:7" ht="15" x14ac:dyDescent="0.25">
      <c r="A1091" s="689"/>
      <c r="B1091" s="273"/>
      <c r="C1091" s="572" t="s">
        <v>1233</v>
      </c>
      <c r="D1091" s="509"/>
      <c r="E1091" s="545"/>
      <c r="F1091" s="279"/>
      <c r="G1091" s="699"/>
    </row>
    <row r="1092" spans="1:7" x14ac:dyDescent="0.25">
      <c r="A1092" s="689"/>
      <c r="B1092" s="273">
        <v>170.22</v>
      </c>
      <c r="C1092" s="508" t="s">
        <v>576</v>
      </c>
      <c r="D1092" s="557" t="s">
        <v>572</v>
      </c>
      <c r="E1092" s="625">
        <v>35</v>
      </c>
      <c r="F1092" s="355">
        <v>20</v>
      </c>
      <c r="G1092" s="699">
        <v>25</v>
      </c>
    </row>
    <row r="1093" spans="1:7" x14ac:dyDescent="0.25">
      <c r="A1093" s="689"/>
      <c r="B1093" s="273">
        <v>170.23</v>
      </c>
      <c r="C1093" s="508" t="s">
        <v>580</v>
      </c>
      <c r="D1093" s="557" t="s">
        <v>572</v>
      </c>
      <c r="E1093" s="625">
        <v>25</v>
      </c>
      <c r="F1093" s="355">
        <v>15</v>
      </c>
      <c r="G1093" s="699">
        <v>20</v>
      </c>
    </row>
    <row r="1094" spans="1:7" x14ac:dyDescent="0.25">
      <c r="A1094" s="689"/>
      <c r="B1094" s="273">
        <v>170.24</v>
      </c>
      <c r="C1094" s="521" t="s">
        <v>578</v>
      </c>
      <c r="D1094" s="559" t="s">
        <v>563</v>
      </c>
      <c r="E1094" s="625">
        <v>21</v>
      </c>
      <c r="F1094" s="355">
        <v>10</v>
      </c>
      <c r="G1094" s="699">
        <v>10</v>
      </c>
    </row>
    <row r="1095" spans="1:7" ht="15" x14ac:dyDescent="0.25">
      <c r="A1095" s="689"/>
      <c r="B1095" s="273">
        <v>170.25</v>
      </c>
      <c r="C1095" s="572" t="s">
        <v>1234</v>
      </c>
      <c r="D1095" s="508" t="s">
        <v>1235</v>
      </c>
      <c r="E1095" s="628">
        <v>120</v>
      </c>
      <c r="F1095" s="355">
        <v>20</v>
      </c>
      <c r="G1095" s="699">
        <v>20</v>
      </c>
    </row>
    <row r="1096" spans="1:7" ht="15" x14ac:dyDescent="0.25">
      <c r="A1096" s="689" t="s">
        <v>4</v>
      </c>
      <c r="B1096" s="282" t="s">
        <v>870</v>
      </c>
      <c r="C1096" s="535" t="s">
        <v>581</v>
      </c>
      <c r="D1096" s="327" t="s">
        <v>7</v>
      </c>
      <c r="E1096" s="520" t="s">
        <v>4</v>
      </c>
      <c r="F1096" s="279"/>
      <c r="G1096" s="699"/>
    </row>
    <row r="1097" spans="1:7" x14ac:dyDescent="0.25">
      <c r="A1097" s="689" t="s">
        <v>4</v>
      </c>
      <c r="B1097" s="273">
        <v>170.26</v>
      </c>
      <c r="C1097" s="629" t="s">
        <v>1236</v>
      </c>
      <c r="D1097" s="547" t="s">
        <v>583</v>
      </c>
      <c r="E1097" s="625">
        <v>15</v>
      </c>
      <c r="F1097" s="379">
        <v>5</v>
      </c>
      <c r="G1097" s="884">
        <v>5</v>
      </c>
    </row>
    <row r="1098" spans="1:7" x14ac:dyDescent="0.25">
      <c r="A1098" s="689" t="s">
        <v>4</v>
      </c>
      <c r="B1098" s="273">
        <v>170.27</v>
      </c>
      <c r="C1098" s="508" t="s">
        <v>1237</v>
      </c>
      <c r="D1098" s="547" t="s">
        <v>563</v>
      </c>
      <c r="E1098" s="625">
        <v>230</v>
      </c>
      <c r="F1098" s="379">
        <v>80</v>
      </c>
      <c r="G1098" s="884">
        <v>100</v>
      </c>
    </row>
    <row r="1099" spans="1:7" x14ac:dyDescent="0.25">
      <c r="A1099" s="689" t="s">
        <v>4</v>
      </c>
      <c r="B1099" s="273">
        <v>170.28</v>
      </c>
      <c r="C1099" s="508" t="s">
        <v>1238</v>
      </c>
      <c r="D1099" s="547" t="s">
        <v>563</v>
      </c>
      <c r="E1099" s="625">
        <v>75</v>
      </c>
      <c r="F1099" s="379">
        <v>30</v>
      </c>
      <c r="G1099" s="884">
        <v>30</v>
      </c>
    </row>
    <row r="1100" spans="1:7" x14ac:dyDescent="0.25">
      <c r="A1100" s="689" t="s">
        <v>4</v>
      </c>
      <c r="B1100" s="273">
        <v>170.29</v>
      </c>
      <c r="C1100" s="508" t="s">
        <v>1239</v>
      </c>
      <c r="D1100" s="547" t="s">
        <v>563</v>
      </c>
      <c r="E1100" s="625">
        <v>60</v>
      </c>
      <c r="F1100" s="379">
        <v>15</v>
      </c>
      <c r="G1100" s="884">
        <v>20</v>
      </c>
    </row>
    <row r="1101" spans="1:7" x14ac:dyDescent="0.25">
      <c r="A1101" s="689" t="s">
        <v>4</v>
      </c>
      <c r="B1101" s="298">
        <v>170.3</v>
      </c>
      <c r="C1101" s="521" t="s">
        <v>1240</v>
      </c>
      <c r="D1101" s="547" t="s">
        <v>563</v>
      </c>
      <c r="E1101" s="625">
        <v>40</v>
      </c>
      <c r="F1101" s="379">
        <v>10</v>
      </c>
      <c r="G1101" s="884">
        <v>10</v>
      </c>
    </row>
    <row r="1102" spans="1:7" x14ac:dyDescent="0.25">
      <c r="A1102" s="689"/>
      <c r="B1102" s="273">
        <v>170.31</v>
      </c>
      <c r="C1102" s="508" t="s">
        <v>1241</v>
      </c>
      <c r="D1102" s="547" t="s">
        <v>563</v>
      </c>
      <c r="E1102" s="625">
        <v>35</v>
      </c>
      <c r="F1102" s="379">
        <v>5</v>
      </c>
      <c r="G1102" s="884">
        <v>5</v>
      </c>
    </row>
    <row r="1103" spans="1:7" ht="15" x14ac:dyDescent="0.25">
      <c r="A1103" s="689" t="s">
        <v>4</v>
      </c>
      <c r="B1103" s="269"/>
      <c r="C1103" s="535" t="s">
        <v>588</v>
      </c>
      <c r="D1103" s="326"/>
      <c r="E1103" s="507"/>
      <c r="F1103" s="279"/>
      <c r="G1103" s="699"/>
    </row>
    <row r="1104" spans="1:7" x14ac:dyDescent="0.25">
      <c r="A1104" s="689"/>
      <c r="B1104" s="298">
        <v>170.32</v>
      </c>
      <c r="C1104" s="508" t="s">
        <v>1242</v>
      </c>
      <c r="D1104" s="338" t="s">
        <v>559</v>
      </c>
      <c r="E1104" s="507">
        <v>7</v>
      </c>
      <c r="F1104" s="355">
        <v>2</v>
      </c>
      <c r="G1104" s="699">
        <f>103.8/100*F1104</f>
        <v>2.0760000000000001</v>
      </c>
    </row>
    <row r="1105" spans="1:7" x14ac:dyDescent="0.25">
      <c r="A1105" s="689"/>
      <c r="B1105" s="298">
        <v>170.33</v>
      </c>
      <c r="C1105" s="567" t="s">
        <v>1243</v>
      </c>
      <c r="D1105" s="328" t="s">
        <v>560</v>
      </c>
      <c r="E1105" s="600">
        <v>7</v>
      </c>
      <c r="F1105" s="355">
        <v>1</v>
      </c>
      <c r="G1105" s="699">
        <v>1</v>
      </c>
    </row>
    <row r="1106" spans="1:7" ht="25.5" x14ac:dyDescent="0.25">
      <c r="A1106" s="689" t="s">
        <v>4</v>
      </c>
      <c r="B1106" s="281" t="s">
        <v>832</v>
      </c>
      <c r="C1106" s="516" t="s">
        <v>589</v>
      </c>
      <c r="D1106" s="327" t="s">
        <v>590</v>
      </c>
      <c r="E1106" s="510">
        <v>4.5</v>
      </c>
      <c r="F1106" s="355">
        <v>1</v>
      </c>
      <c r="G1106" s="699">
        <f>103.8/100*F1106</f>
        <v>1.038</v>
      </c>
    </row>
    <row r="1107" spans="1:7" ht="25.5" x14ac:dyDescent="0.25">
      <c r="A1107" s="689" t="s">
        <v>4</v>
      </c>
      <c r="B1107" s="269">
        <v>170.34</v>
      </c>
      <c r="C1107" s="292" t="s">
        <v>592</v>
      </c>
      <c r="D1107" s="326" t="s">
        <v>593</v>
      </c>
      <c r="E1107" s="510">
        <v>7</v>
      </c>
      <c r="F1107" s="355">
        <v>1</v>
      </c>
      <c r="G1107" s="699">
        <f>103.8/100*F1107</f>
        <v>1.038</v>
      </c>
    </row>
    <row r="1108" spans="1:7" ht="15" x14ac:dyDescent="0.25">
      <c r="A1108" s="689" t="s">
        <v>4</v>
      </c>
      <c r="B1108" s="269"/>
      <c r="C1108" s="536" t="s">
        <v>595</v>
      </c>
      <c r="D1108" s="338"/>
      <c r="E1108" s="510"/>
      <c r="F1108" s="355"/>
      <c r="G1108" s="699"/>
    </row>
    <row r="1109" spans="1:7" x14ac:dyDescent="0.25">
      <c r="A1109" s="689"/>
      <c r="B1109" s="269">
        <v>170.35</v>
      </c>
      <c r="C1109" s="508" t="s">
        <v>1242</v>
      </c>
      <c r="D1109" s="328" t="s">
        <v>559</v>
      </c>
      <c r="E1109" s="630">
        <v>7</v>
      </c>
      <c r="F1109" s="355">
        <v>1</v>
      </c>
      <c r="G1109" s="699">
        <v>2</v>
      </c>
    </row>
    <row r="1110" spans="1:7" x14ac:dyDescent="0.25">
      <c r="A1110" s="689"/>
      <c r="B1110" s="269">
        <v>170.36</v>
      </c>
      <c r="C1110" s="567" t="s">
        <v>1243</v>
      </c>
      <c r="D1110" s="508" t="s">
        <v>1244</v>
      </c>
      <c r="E1110" s="630">
        <v>4.5</v>
      </c>
      <c r="F1110" s="355">
        <v>1</v>
      </c>
      <c r="G1110" s="699">
        <v>1</v>
      </c>
    </row>
    <row r="1111" spans="1:7" ht="15" x14ac:dyDescent="0.25">
      <c r="A1111" s="689" t="s">
        <v>4</v>
      </c>
      <c r="B1111" s="269">
        <v>170.37</v>
      </c>
      <c r="C1111" s="536" t="s">
        <v>598</v>
      </c>
      <c r="D1111" s="513" t="s">
        <v>599</v>
      </c>
      <c r="E1111" s="510">
        <v>38</v>
      </c>
      <c r="F1111" s="355">
        <v>10</v>
      </c>
      <c r="G1111" s="699">
        <f>103.8/100*F1111</f>
        <v>10.38</v>
      </c>
    </row>
    <row r="1112" spans="1:7" ht="15" x14ac:dyDescent="0.25">
      <c r="A1112" s="689" t="s">
        <v>4</v>
      </c>
      <c r="B1112" s="269"/>
      <c r="C1112" s="536" t="s">
        <v>602</v>
      </c>
      <c r="D1112" s="326" t="s">
        <v>4</v>
      </c>
      <c r="E1112" s="545" t="s">
        <v>4</v>
      </c>
      <c r="F1112" s="355"/>
      <c r="G1112" s="699"/>
    </row>
    <row r="1113" spans="1:7" x14ac:dyDescent="0.25">
      <c r="A1113" s="689" t="s">
        <v>4</v>
      </c>
      <c r="B1113" s="268">
        <v>170.38</v>
      </c>
      <c r="C1113" s="292" t="s">
        <v>603</v>
      </c>
      <c r="D1113" s="333" t="s">
        <v>4</v>
      </c>
      <c r="E1113" s="625">
        <v>350</v>
      </c>
      <c r="F1113" s="379">
        <v>105</v>
      </c>
      <c r="G1113" s="699">
        <v>150</v>
      </c>
    </row>
    <row r="1114" spans="1:7" x14ac:dyDescent="0.25">
      <c r="A1114" s="689" t="s">
        <v>4</v>
      </c>
      <c r="B1114" s="322">
        <v>170.39</v>
      </c>
      <c r="C1114" s="292" t="s">
        <v>604</v>
      </c>
      <c r="D1114" s="333" t="s">
        <v>4</v>
      </c>
      <c r="E1114" s="625">
        <v>280</v>
      </c>
      <c r="F1114" s="379">
        <v>50</v>
      </c>
      <c r="G1114" s="699">
        <v>60</v>
      </c>
    </row>
    <row r="1115" spans="1:7" ht="15" x14ac:dyDescent="0.25">
      <c r="A1115" s="712"/>
      <c r="B1115" s="469"/>
      <c r="C1115" s="468" t="s">
        <v>1568</v>
      </c>
      <c r="D1115" s="311"/>
      <c r="E1115" s="311"/>
      <c r="F1115" s="311"/>
      <c r="G1115" s="821"/>
    </row>
    <row r="1116" spans="1:7" x14ac:dyDescent="0.25">
      <c r="A1116" s="712"/>
      <c r="B1116" s="469">
        <v>170.4</v>
      </c>
      <c r="C1116" s="311" t="s">
        <v>1569</v>
      </c>
      <c r="D1116" s="311" t="s">
        <v>1572</v>
      </c>
      <c r="E1116" s="467">
        <v>130</v>
      </c>
      <c r="F1116" s="311">
        <v>60</v>
      </c>
      <c r="G1116" s="821">
        <v>60</v>
      </c>
    </row>
    <row r="1117" spans="1:7" x14ac:dyDescent="0.25">
      <c r="A1117" s="712"/>
      <c r="B1117" s="469">
        <v>170.41</v>
      </c>
      <c r="C1117" s="311" t="s">
        <v>1570</v>
      </c>
      <c r="D1117" s="311" t="s">
        <v>1572</v>
      </c>
      <c r="E1117" s="467">
        <v>100</v>
      </c>
      <c r="F1117" s="311">
        <v>40</v>
      </c>
      <c r="G1117" s="821">
        <v>40</v>
      </c>
    </row>
    <row r="1118" spans="1:7" x14ac:dyDescent="0.25">
      <c r="A1118" s="712"/>
      <c r="B1118" s="469">
        <v>170.42</v>
      </c>
      <c r="C1118" s="311" t="s">
        <v>1571</v>
      </c>
      <c r="D1118" s="311" t="s">
        <v>1572</v>
      </c>
      <c r="E1118" s="467">
        <v>65</v>
      </c>
      <c r="F1118" s="311">
        <v>30</v>
      </c>
      <c r="G1118" s="821">
        <v>30</v>
      </c>
    </row>
    <row r="1119" spans="1:7" ht="15.75" thickBot="1" x14ac:dyDescent="0.3">
      <c r="A1119" s="695">
        <v>171</v>
      </c>
      <c r="B1119" s="419" t="s">
        <v>4</v>
      </c>
      <c r="C1119" s="537" t="s">
        <v>1245</v>
      </c>
      <c r="D1119" s="442" t="s">
        <v>795</v>
      </c>
      <c r="E1119" s="504">
        <v>5</v>
      </c>
      <c r="F1119" s="420">
        <v>3</v>
      </c>
      <c r="G1119" s="686">
        <v>3</v>
      </c>
    </row>
    <row r="1120" spans="1:7" ht="16.5" thickTop="1" thickBot="1" x14ac:dyDescent="0.3">
      <c r="A1120" s="708">
        <v>172</v>
      </c>
      <c r="B1120" s="430">
        <v>1423863</v>
      </c>
      <c r="C1120" s="537" t="s">
        <v>605</v>
      </c>
      <c r="D1120" s="631" t="s">
        <v>7</v>
      </c>
      <c r="E1120" s="539" t="s">
        <v>4</v>
      </c>
      <c r="F1120" s="456"/>
      <c r="G1120" s="693"/>
    </row>
    <row r="1121" spans="1:7" ht="15.75" thickTop="1" x14ac:dyDescent="0.25">
      <c r="A1121" s="698" t="s">
        <v>4</v>
      </c>
      <c r="B1121" s="267"/>
      <c r="C1121" s="516" t="s">
        <v>606</v>
      </c>
      <c r="D1121" s="513" t="s">
        <v>607</v>
      </c>
      <c r="E1121" s="520" t="s">
        <v>4</v>
      </c>
      <c r="F1121" s="263"/>
      <c r="G1121" s="692"/>
    </row>
    <row r="1122" spans="1:7" x14ac:dyDescent="0.25">
      <c r="A1122" s="689" t="s">
        <v>4</v>
      </c>
      <c r="B1122" s="268">
        <v>172.1</v>
      </c>
      <c r="C1122" s="292" t="s">
        <v>1246</v>
      </c>
      <c r="D1122" s="333" t="s">
        <v>4</v>
      </c>
      <c r="E1122" s="625">
        <v>6</v>
      </c>
      <c r="F1122" s="382">
        <v>1</v>
      </c>
      <c r="G1122" s="885">
        <v>1</v>
      </c>
    </row>
    <row r="1123" spans="1:7" x14ac:dyDescent="0.25">
      <c r="A1123" s="689" t="s">
        <v>4</v>
      </c>
      <c r="B1123" s="268">
        <v>172.2</v>
      </c>
      <c r="C1123" s="292" t="s">
        <v>609</v>
      </c>
      <c r="D1123" s="333" t="s">
        <v>4</v>
      </c>
      <c r="E1123" s="625">
        <v>7</v>
      </c>
      <c r="F1123" s="382">
        <v>2</v>
      </c>
      <c r="G1123" s="885">
        <v>2</v>
      </c>
    </row>
    <row r="1124" spans="1:7" x14ac:dyDescent="0.25">
      <c r="A1124" s="689" t="s">
        <v>4</v>
      </c>
      <c r="B1124" s="268">
        <v>172.3</v>
      </c>
      <c r="C1124" s="292" t="s">
        <v>610</v>
      </c>
      <c r="D1124" s="333" t="s">
        <v>4</v>
      </c>
      <c r="E1124" s="625">
        <v>9</v>
      </c>
      <c r="F1124" s="382">
        <v>4</v>
      </c>
      <c r="G1124" s="885">
        <v>4</v>
      </c>
    </row>
    <row r="1125" spans="1:7" x14ac:dyDescent="0.25">
      <c r="A1125" s="689" t="s">
        <v>4</v>
      </c>
      <c r="B1125" s="268">
        <v>172.4</v>
      </c>
      <c r="C1125" s="292" t="s">
        <v>611</v>
      </c>
      <c r="D1125" s="333" t="s">
        <v>4</v>
      </c>
      <c r="E1125" s="625">
        <v>10</v>
      </c>
      <c r="F1125" s="382">
        <v>5</v>
      </c>
      <c r="G1125" s="885">
        <v>5</v>
      </c>
    </row>
    <row r="1126" spans="1:7" x14ac:dyDescent="0.25">
      <c r="A1126" s="689" t="s">
        <v>4</v>
      </c>
      <c r="B1126" s="268">
        <v>172.5</v>
      </c>
      <c r="C1126" s="292" t="s">
        <v>612</v>
      </c>
      <c r="D1126" s="333" t="s">
        <v>4</v>
      </c>
      <c r="E1126" s="625">
        <v>10</v>
      </c>
      <c r="F1126" s="382">
        <v>5</v>
      </c>
      <c r="G1126" s="885">
        <v>5</v>
      </c>
    </row>
    <row r="1127" spans="1:7" x14ac:dyDescent="0.25">
      <c r="A1127" s="689" t="s">
        <v>4</v>
      </c>
      <c r="B1127" s="268">
        <v>172.6</v>
      </c>
      <c r="C1127" s="292" t="s">
        <v>613</v>
      </c>
      <c r="D1127" s="333" t="s">
        <v>4</v>
      </c>
      <c r="E1127" s="625">
        <v>5</v>
      </c>
      <c r="F1127" s="382">
        <v>1</v>
      </c>
      <c r="G1127" s="885">
        <v>1</v>
      </c>
    </row>
    <row r="1128" spans="1:7" x14ac:dyDescent="0.25">
      <c r="A1128" s="689" t="s">
        <v>4</v>
      </c>
      <c r="B1128" s="268">
        <v>172.7</v>
      </c>
      <c r="C1128" s="292" t="s">
        <v>615</v>
      </c>
      <c r="D1128" s="333" t="s">
        <v>4</v>
      </c>
      <c r="E1128" s="625">
        <v>2</v>
      </c>
      <c r="F1128" s="382">
        <v>1</v>
      </c>
      <c r="G1128" s="885">
        <v>1</v>
      </c>
    </row>
    <row r="1129" spans="1:7" ht="27.75" customHeight="1" x14ac:dyDescent="0.25">
      <c r="A1129" s="689" t="s">
        <v>4</v>
      </c>
      <c r="B1129" s="268">
        <v>172.8</v>
      </c>
      <c r="C1129" s="632" t="s">
        <v>616</v>
      </c>
      <c r="D1129" s="333" t="s">
        <v>4</v>
      </c>
      <c r="E1129" s="625">
        <v>10</v>
      </c>
      <c r="F1129" s="382">
        <v>2</v>
      </c>
      <c r="G1129" s="885">
        <v>2</v>
      </c>
    </row>
    <row r="1130" spans="1:7" x14ac:dyDescent="0.25">
      <c r="A1130" s="689"/>
      <c r="B1130" s="268">
        <v>172.9</v>
      </c>
      <c r="C1130" s="508" t="s">
        <v>1247</v>
      </c>
      <c r="D1130" s="340"/>
      <c r="E1130" s="633">
        <v>1</v>
      </c>
      <c r="F1130" s="404">
        <v>0.5</v>
      </c>
      <c r="G1130" s="886">
        <v>0.5</v>
      </c>
    </row>
    <row r="1131" spans="1:7" ht="15" x14ac:dyDescent="0.25">
      <c r="A1131" s="689" t="s">
        <v>4</v>
      </c>
      <c r="B1131" s="268"/>
      <c r="C1131" s="516" t="s">
        <v>617</v>
      </c>
      <c r="D1131" s="292" t="s">
        <v>1248</v>
      </c>
      <c r="E1131" s="520" t="s">
        <v>4</v>
      </c>
      <c r="F1131" s="279"/>
      <c r="G1131" s="887"/>
    </row>
    <row r="1132" spans="1:7" x14ac:dyDescent="0.25">
      <c r="A1132" s="689" t="s">
        <v>4</v>
      </c>
      <c r="B1132" s="269">
        <v>172.1</v>
      </c>
      <c r="C1132" s="292" t="s">
        <v>1249</v>
      </c>
      <c r="D1132" s="333" t="s">
        <v>4</v>
      </c>
      <c r="E1132" s="625">
        <v>7</v>
      </c>
      <c r="F1132" s="379">
        <v>1</v>
      </c>
      <c r="G1132" s="884">
        <v>1</v>
      </c>
    </row>
    <row r="1133" spans="1:7" x14ac:dyDescent="0.25">
      <c r="A1133" s="689" t="s">
        <v>4</v>
      </c>
      <c r="B1133" s="268">
        <v>172.11</v>
      </c>
      <c r="C1133" s="292" t="s">
        <v>620</v>
      </c>
      <c r="D1133" s="333" t="s">
        <v>4</v>
      </c>
      <c r="E1133" s="625">
        <v>13</v>
      </c>
      <c r="F1133" s="379">
        <v>4</v>
      </c>
      <c r="G1133" s="884">
        <v>4</v>
      </c>
    </row>
    <row r="1134" spans="1:7" x14ac:dyDescent="0.25">
      <c r="A1134" s="689" t="s">
        <v>4</v>
      </c>
      <c r="B1134" s="269">
        <v>172.12</v>
      </c>
      <c r="C1134" s="292" t="s">
        <v>621</v>
      </c>
      <c r="D1134" s="333" t="s">
        <v>4</v>
      </c>
      <c r="E1134" s="625">
        <v>35</v>
      </c>
      <c r="F1134" s="379">
        <v>5</v>
      </c>
      <c r="G1134" s="884">
        <v>5</v>
      </c>
    </row>
    <row r="1135" spans="1:7" x14ac:dyDescent="0.25">
      <c r="A1135" s="689" t="s">
        <v>4</v>
      </c>
      <c r="B1135" s="268">
        <v>172.13</v>
      </c>
      <c r="C1135" s="292" t="s">
        <v>622</v>
      </c>
      <c r="D1135" s="333" t="s">
        <v>4</v>
      </c>
      <c r="E1135" s="625">
        <v>50</v>
      </c>
      <c r="F1135" s="379">
        <v>5</v>
      </c>
      <c r="G1135" s="884">
        <v>5</v>
      </c>
    </row>
    <row r="1136" spans="1:7" x14ac:dyDescent="0.25">
      <c r="A1136" s="689" t="s">
        <v>4</v>
      </c>
      <c r="B1136" s="269">
        <v>172.14</v>
      </c>
      <c r="C1136" s="292" t="s">
        <v>623</v>
      </c>
      <c r="D1136" s="333" t="s">
        <v>4</v>
      </c>
      <c r="E1136" s="625">
        <v>75</v>
      </c>
      <c r="F1136" s="379">
        <v>5</v>
      </c>
      <c r="G1136" s="884">
        <v>5</v>
      </c>
    </row>
    <row r="1137" spans="1:7" x14ac:dyDescent="0.25">
      <c r="A1137" s="689" t="s">
        <v>4</v>
      </c>
      <c r="B1137" s="268">
        <v>172.15</v>
      </c>
      <c r="C1137" s="292" t="s">
        <v>624</v>
      </c>
      <c r="D1137" s="333" t="s">
        <v>4</v>
      </c>
      <c r="E1137" s="625">
        <v>35</v>
      </c>
      <c r="F1137" s="379">
        <v>5</v>
      </c>
      <c r="G1137" s="884">
        <v>5</v>
      </c>
    </row>
    <row r="1138" spans="1:7" x14ac:dyDescent="0.25">
      <c r="A1138" s="689" t="s">
        <v>4</v>
      </c>
      <c r="B1138" s="269">
        <v>172.16</v>
      </c>
      <c r="C1138" s="292" t="s">
        <v>625</v>
      </c>
      <c r="D1138" s="333" t="s">
        <v>4</v>
      </c>
      <c r="E1138" s="625">
        <v>300</v>
      </c>
      <c r="F1138" s="379">
        <v>40</v>
      </c>
      <c r="G1138" s="884">
        <v>40</v>
      </c>
    </row>
    <row r="1139" spans="1:7" ht="15.75" thickBot="1" x14ac:dyDescent="0.3">
      <c r="A1139" s="695">
        <v>173</v>
      </c>
      <c r="B1139" s="418">
        <v>1423001</v>
      </c>
      <c r="C1139" s="511" t="s">
        <v>626</v>
      </c>
      <c r="D1139" s="597" t="s">
        <v>627</v>
      </c>
      <c r="E1139" s="504" t="s">
        <v>4</v>
      </c>
      <c r="F1139" s="425"/>
      <c r="G1139" s="686"/>
    </row>
    <row r="1140" spans="1:7" ht="15" thickTop="1" x14ac:dyDescent="0.25">
      <c r="A1140" s="698" t="s">
        <v>4</v>
      </c>
      <c r="B1140" s="267">
        <v>173.1</v>
      </c>
      <c r="C1140" s="513" t="s">
        <v>628</v>
      </c>
      <c r="D1140" s="327" t="s">
        <v>4</v>
      </c>
      <c r="E1140" s="507">
        <v>2.8</v>
      </c>
      <c r="F1140" s="354">
        <v>1</v>
      </c>
      <c r="G1140" s="692">
        <v>1</v>
      </c>
    </row>
    <row r="1141" spans="1:7" ht="15.75" thickBot="1" x14ac:dyDescent="0.3">
      <c r="A1141" s="695">
        <v>174</v>
      </c>
      <c r="B1141" s="418">
        <v>1423011</v>
      </c>
      <c r="C1141" s="634" t="s">
        <v>1634</v>
      </c>
      <c r="D1141" s="635" t="s">
        <v>7</v>
      </c>
      <c r="E1141" s="504" t="s">
        <v>4</v>
      </c>
      <c r="F1141" s="457"/>
      <c r="G1141" s="750"/>
    </row>
    <row r="1142" spans="1:7" ht="26.25" thickTop="1" x14ac:dyDescent="0.25">
      <c r="A1142" s="698" t="s">
        <v>4</v>
      </c>
      <c r="B1142" s="267">
        <v>174.1</v>
      </c>
      <c r="C1142" s="636" t="s">
        <v>630</v>
      </c>
      <c r="D1142" s="637" t="s">
        <v>631</v>
      </c>
      <c r="E1142" s="633">
        <v>270</v>
      </c>
      <c r="F1142" s="405">
        <v>100</v>
      </c>
      <c r="G1142" s="888">
        <v>100</v>
      </c>
    </row>
    <row r="1143" spans="1:7" ht="25.5" x14ac:dyDescent="0.25">
      <c r="A1143" s="689" t="s">
        <v>4</v>
      </c>
      <c r="B1143" s="268">
        <v>174.2</v>
      </c>
      <c r="C1143" s="638" t="s">
        <v>1492</v>
      </c>
      <c r="D1143" s="554" t="s">
        <v>631</v>
      </c>
      <c r="E1143" s="625">
        <v>100</v>
      </c>
      <c r="F1143" s="383">
        <v>55</v>
      </c>
      <c r="G1143" s="775">
        <v>55</v>
      </c>
    </row>
    <row r="1144" spans="1:7" ht="25.5" x14ac:dyDescent="0.25">
      <c r="A1144" s="689" t="s">
        <v>4</v>
      </c>
      <c r="B1144" s="267">
        <v>174.3</v>
      </c>
      <c r="C1144" s="638" t="s">
        <v>633</v>
      </c>
      <c r="D1144" s="554" t="s">
        <v>631</v>
      </c>
      <c r="E1144" s="625">
        <v>500</v>
      </c>
      <c r="F1144" s="383">
        <v>200</v>
      </c>
      <c r="G1144" s="775">
        <v>200</v>
      </c>
    </row>
    <row r="1145" spans="1:7" ht="31.5" customHeight="1" x14ac:dyDescent="0.25">
      <c r="A1145" s="689" t="s">
        <v>4</v>
      </c>
      <c r="B1145" s="268">
        <v>174.4</v>
      </c>
      <c r="C1145" s="638" t="s">
        <v>635</v>
      </c>
      <c r="D1145" s="554" t="s">
        <v>634</v>
      </c>
      <c r="E1145" s="625">
        <v>500</v>
      </c>
      <c r="F1145" s="383">
        <v>100</v>
      </c>
      <c r="G1145" s="775">
        <v>100</v>
      </c>
    </row>
    <row r="1146" spans="1:7" ht="30" customHeight="1" x14ac:dyDescent="0.25">
      <c r="A1146" s="689" t="s">
        <v>4</v>
      </c>
      <c r="B1146" s="267">
        <v>174.5</v>
      </c>
      <c r="C1146" s="638" t="s">
        <v>636</v>
      </c>
      <c r="D1146" s="554" t="s">
        <v>634</v>
      </c>
      <c r="E1146" s="625">
        <v>75</v>
      </c>
      <c r="F1146" s="383">
        <v>30</v>
      </c>
      <c r="G1146" s="775">
        <v>30</v>
      </c>
    </row>
    <row r="1147" spans="1:7" ht="27.75" customHeight="1" x14ac:dyDescent="0.25">
      <c r="A1147" s="689" t="s">
        <v>4</v>
      </c>
      <c r="B1147" s="268">
        <v>174.6</v>
      </c>
      <c r="C1147" s="557" t="s">
        <v>447</v>
      </c>
      <c r="D1147" s="337" t="s">
        <v>637</v>
      </c>
      <c r="E1147" s="625">
        <v>190</v>
      </c>
      <c r="F1147" s="382">
        <v>5</v>
      </c>
      <c r="G1147" s="885">
        <v>10</v>
      </c>
    </row>
    <row r="1148" spans="1:7" ht="28.5" x14ac:dyDescent="0.2">
      <c r="A1148" s="689"/>
      <c r="B1148" s="267">
        <v>174.7</v>
      </c>
      <c r="C1148" s="735" t="s">
        <v>1493</v>
      </c>
      <c r="D1148" s="337" t="s">
        <v>1494</v>
      </c>
      <c r="E1148" s="625">
        <v>220</v>
      </c>
      <c r="F1148" s="382">
        <v>100</v>
      </c>
      <c r="G1148" s="885">
        <v>100</v>
      </c>
    </row>
    <row r="1149" spans="1:7" x14ac:dyDescent="0.25">
      <c r="A1149" s="689"/>
      <c r="B1149" s="268">
        <v>174.8</v>
      </c>
      <c r="C1149" s="557" t="s">
        <v>1250</v>
      </c>
      <c r="D1149" s="567" t="s">
        <v>838</v>
      </c>
      <c r="E1149" s="625">
        <v>75</v>
      </c>
      <c r="F1149" s="382">
        <v>30</v>
      </c>
      <c r="G1149" s="885">
        <v>30</v>
      </c>
    </row>
    <row r="1150" spans="1:7" x14ac:dyDescent="0.25">
      <c r="A1150" s="689"/>
      <c r="B1150" s="267">
        <v>174.9</v>
      </c>
      <c r="C1150" s="292" t="s">
        <v>1495</v>
      </c>
      <c r="D1150" s="521" t="s">
        <v>639</v>
      </c>
      <c r="E1150" s="630">
        <v>2100</v>
      </c>
      <c r="F1150" s="289">
        <v>1250</v>
      </c>
      <c r="G1150" s="889">
        <v>1250</v>
      </c>
    </row>
    <row r="1151" spans="1:7" ht="30" customHeight="1" x14ac:dyDescent="0.25">
      <c r="A1151" s="689"/>
      <c r="B1151" s="269">
        <v>174.1</v>
      </c>
      <c r="C1151" s="559" t="s">
        <v>885</v>
      </c>
      <c r="D1151" s="328" t="s">
        <v>1251</v>
      </c>
      <c r="E1151" s="630">
        <v>350</v>
      </c>
      <c r="F1151" s="289">
        <v>105</v>
      </c>
      <c r="G1151" s="889">
        <v>105</v>
      </c>
    </row>
    <row r="1152" spans="1:7" ht="15" x14ac:dyDescent="0.25">
      <c r="A1152" s="710">
        <v>175</v>
      </c>
      <c r="B1152" s="299">
        <v>1422029</v>
      </c>
      <c r="C1152" s="531" t="s">
        <v>1252</v>
      </c>
      <c r="D1152" s="621" t="s">
        <v>646</v>
      </c>
      <c r="E1152" s="622">
        <v>5</v>
      </c>
      <c r="F1152" s="357">
        <v>1</v>
      </c>
      <c r="G1152" s="830">
        <v>1</v>
      </c>
    </row>
    <row r="1153" spans="1:7" ht="15.75" thickBot="1" x14ac:dyDescent="0.3">
      <c r="A1153" s="695">
        <v>176</v>
      </c>
      <c r="B1153" s="418">
        <v>1423015</v>
      </c>
      <c r="C1153" s="511" t="s">
        <v>1635</v>
      </c>
      <c r="D1153" s="597" t="s">
        <v>7</v>
      </c>
      <c r="E1153" s="504" t="s">
        <v>4</v>
      </c>
      <c r="F1153" s="425"/>
      <c r="G1153" s="686"/>
    </row>
    <row r="1154" spans="1:7" ht="29.25" thickTop="1" x14ac:dyDescent="0.25">
      <c r="A1154" s="698" t="s">
        <v>4</v>
      </c>
      <c r="B1154" s="272">
        <v>176.1</v>
      </c>
      <c r="C1154" s="584" t="s">
        <v>1253</v>
      </c>
      <c r="D1154" s="584" t="s">
        <v>1254</v>
      </c>
      <c r="E1154" s="633">
        <v>15</v>
      </c>
      <c r="F1154" s="392">
        <v>1</v>
      </c>
      <c r="G1154" s="692">
        <v>1</v>
      </c>
    </row>
    <row r="1155" spans="1:7" ht="33.75" customHeight="1" x14ac:dyDescent="0.25">
      <c r="A1155" s="689" t="s">
        <v>4</v>
      </c>
      <c r="B1155" s="273">
        <v>176.2</v>
      </c>
      <c r="C1155" s="567" t="s">
        <v>1253</v>
      </c>
      <c r="D1155" s="337" t="s">
        <v>1255</v>
      </c>
      <c r="E1155" s="625">
        <v>10</v>
      </c>
      <c r="F1155" s="379">
        <v>1</v>
      </c>
      <c r="G1155" s="692">
        <v>1</v>
      </c>
    </row>
    <row r="1156" spans="1:7" x14ac:dyDescent="0.25">
      <c r="A1156" s="689" t="s">
        <v>4</v>
      </c>
      <c r="B1156" s="272">
        <v>176.3</v>
      </c>
      <c r="C1156" s="292" t="s">
        <v>645</v>
      </c>
      <c r="D1156" s="557" t="s">
        <v>646</v>
      </c>
      <c r="E1156" s="625">
        <v>21</v>
      </c>
      <c r="F1156" s="379">
        <v>6</v>
      </c>
      <c r="G1156" s="692">
        <f>103.8/100*F1156</f>
        <v>6.2279999999999998</v>
      </c>
    </row>
    <row r="1157" spans="1:7" x14ac:dyDescent="0.25">
      <c r="A1157" s="689" t="s">
        <v>4</v>
      </c>
      <c r="B1157" s="273">
        <v>176.4</v>
      </c>
      <c r="C1157" s="292" t="s">
        <v>647</v>
      </c>
      <c r="D1157" s="557" t="s">
        <v>648</v>
      </c>
      <c r="E1157" s="625">
        <v>35</v>
      </c>
      <c r="F1157" s="379">
        <v>10</v>
      </c>
      <c r="G1157" s="692">
        <f>103.8/100*F1157</f>
        <v>10.38</v>
      </c>
    </row>
    <row r="1158" spans="1:7" ht="30.75" thickBot="1" x14ac:dyDescent="0.3">
      <c r="A1158" s="695">
        <v>177</v>
      </c>
      <c r="B1158" s="418">
        <v>1423201</v>
      </c>
      <c r="C1158" s="511" t="s">
        <v>1258</v>
      </c>
      <c r="D1158" s="442" t="s">
        <v>427</v>
      </c>
      <c r="E1158" s="514" t="s">
        <v>4</v>
      </c>
      <c r="F1158" s="425"/>
      <c r="G1158" s="686"/>
    </row>
    <row r="1159" spans="1:7" ht="15.75" thickTop="1" x14ac:dyDescent="0.25">
      <c r="A1159" s="704" t="s">
        <v>4</v>
      </c>
      <c r="B1159" s="267"/>
      <c r="C1159" s="516" t="s">
        <v>662</v>
      </c>
      <c r="D1159" s="563" t="s">
        <v>4</v>
      </c>
      <c r="E1159" s="587" t="s">
        <v>4</v>
      </c>
      <c r="F1159" s="263"/>
      <c r="G1159" s="692"/>
    </row>
    <row r="1160" spans="1:7" ht="15" x14ac:dyDescent="0.25">
      <c r="A1160" s="700" t="s">
        <v>4</v>
      </c>
      <c r="B1160" s="268"/>
      <c r="C1160" s="620" t="s">
        <v>658</v>
      </c>
      <c r="D1160" s="550" t="s">
        <v>4</v>
      </c>
      <c r="E1160" s="639" t="s">
        <v>4</v>
      </c>
      <c r="F1160" s="279"/>
      <c r="G1160" s="699"/>
    </row>
    <row r="1161" spans="1:7" ht="24" x14ac:dyDescent="0.25">
      <c r="A1161" s="736" t="s">
        <v>4</v>
      </c>
      <c r="B1161" s="273">
        <v>177.1</v>
      </c>
      <c r="C1161" s="409" t="s">
        <v>659</v>
      </c>
      <c r="D1161" s="640" t="s">
        <v>4</v>
      </c>
      <c r="E1161" s="615">
        <v>1000</v>
      </c>
      <c r="F1161" s="379">
        <v>500</v>
      </c>
      <c r="G1161" s="884">
        <v>500</v>
      </c>
    </row>
    <row r="1162" spans="1:7" ht="24" x14ac:dyDescent="0.25">
      <c r="A1162" s="736" t="s">
        <v>4</v>
      </c>
      <c r="B1162" s="273">
        <v>177.2</v>
      </c>
      <c r="C1162" s="409" t="s">
        <v>1256</v>
      </c>
      <c r="D1162" s="640" t="s">
        <v>4</v>
      </c>
      <c r="E1162" s="615">
        <v>500</v>
      </c>
      <c r="F1162" s="379">
        <v>350</v>
      </c>
      <c r="G1162" s="884">
        <v>350</v>
      </c>
    </row>
    <row r="1163" spans="1:7" ht="15" x14ac:dyDescent="0.25">
      <c r="A1163" s="736" t="s">
        <v>4</v>
      </c>
      <c r="B1163" s="273">
        <v>177.3</v>
      </c>
      <c r="C1163" s="409" t="s">
        <v>1257</v>
      </c>
      <c r="D1163" s="640" t="s">
        <v>4</v>
      </c>
      <c r="E1163" s="615">
        <v>300</v>
      </c>
      <c r="F1163" s="379">
        <v>200</v>
      </c>
      <c r="G1163" s="884">
        <v>200</v>
      </c>
    </row>
    <row r="1164" spans="1:7" ht="15.75" thickBot="1" x14ac:dyDescent="0.3">
      <c r="A1164" s="695">
        <v>178</v>
      </c>
      <c r="B1164" s="418">
        <v>1423737</v>
      </c>
      <c r="C1164" s="511" t="s">
        <v>668</v>
      </c>
      <c r="D1164" s="565" t="s">
        <v>7</v>
      </c>
      <c r="E1164" s="514" t="s">
        <v>4</v>
      </c>
      <c r="F1164" s="421"/>
      <c r="G1164" s="686"/>
    </row>
    <row r="1165" spans="1:7" ht="15" thickTop="1" x14ac:dyDescent="0.25">
      <c r="A1165" s="698" t="s">
        <v>4</v>
      </c>
      <c r="B1165" s="267">
        <v>178.1</v>
      </c>
      <c r="C1165" s="513" t="s">
        <v>1259</v>
      </c>
      <c r="D1165" s="534" t="s">
        <v>552</v>
      </c>
      <c r="E1165" s="507">
        <v>60</v>
      </c>
      <c r="F1165" s="392">
        <v>40</v>
      </c>
      <c r="G1165" s="890">
        <v>50</v>
      </c>
    </row>
    <row r="1166" spans="1:7" x14ac:dyDescent="0.25">
      <c r="A1166" s="689" t="s">
        <v>4</v>
      </c>
      <c r="B1166" s="268">
        <v>178.2</v>
      </c>
      <c r="C1166" s="292" t="s">
        <v>1260</v>
      </c>
      <c r="D1166" s="557" t="s">
        <v>552</v>
      </c>
      <c r="E1166" s="510">
        <v>30</v>
      </c>
      <c r="F1166" s="379">
        <v>10</v>
      </c>
      <c r="G1166" s="884">
        <v>10</v>
      </c>
    </row>
    <row r="1167" spans="1:7" ht="30" x14ac:dyDescent="0.25">
      <c r="A1167" s="712"/>
      <c r="B1167" s="297">
        <v>1423737</v>
      </c>
      <c r="C1167" s="572" t="s">
        <v>1086</v>
      </c>
      <c r="D1167" s="328" t="s">
        <v>4</v>
      </c>
      <c r="E1167" s="641"/>
      <c r="F1167" s="357"/>
      <c r="G1167" s="830"/>
    </row>
    <row r="1168" spans="1:7" x14ac:dyDescent="0.25">
      <c r="A1168" s="712"/>
      <c r="B1168" s="285">
        <v>178.3</v>
      </c>
      <c r="C1168" s="508" t="s">
        <v>1087</v>
      </c>
      <c r="D1168" s="567" t="s">
        <v>1088</v>
      </c>
      <c r="E1168" s="510">
        <v>5</v>
      </c>
      <c r="F1168" s="388">
        <v>2</v>
      </c>
      <c r="G1168" s="891">
        <v>2</v>
      </c>
    </row>
    <row r="1169" spans="1:7" x14ac:dyDescent="0.25">
      <c r="A1169" s="712"/>
      <c r="B1169" s="274">
        <v>178.4</v>
      </c>
      <c r="C1169" s="508" t="s">
        <v>1089</v>
      </c>
      <c r="D1169" s="567" t="s">
        <v>1088</v>
      </c>
      <c r="E1169" s="510">
        <v>3</v>
      </c>
      <c r="F1169" s="379">
        <v>1</v>
      </c>
      <c r="G1169" s="884">
        <v>1</v>
      </c>
    </row>
    <row r="1170" spans="1:7" ht="26.25" thickBot="1" x14ac:dyDescent="0.3">
      <c r="A1170" s="695">
        <v>179</v>
      </c>
      <c r="B1170" s="418">
        <v>1423866</v>
      </c>
      <c r="C1170" s="511" t="s">
        <v>1171</v>
      </c>
      <c r="D1170" s="597" t="s">
        <v>1170</v>
      </c>
      <c r="E1170" s="504" t="s">
        <v>4</v>
      </c>
      <c r="F1170" s="425"/>
      <c r="G1170" s="892"/>
    </row>
    <row r="1171" spans="1:7" ht="15" thickTop="1" x14ac:dyDescent="0.25">
      <c r="A1171" s="698"/>
      <c r="B1171" s="267">
        <v>179.1</v>
      </c>
      <c r="C1171" s="513" t="s">
        <v>15</v>
      </c>
      <c r="D1171" s="368" t="s">
        <v>4</v>
      </c>
      <c r="E1171" s="507">
        <v>19500</v>
      </c>
      <c r="F1171" s="354">
        <v>14000</v>
      </c>
      <c r="G1171" s="692">
        <v>15000</v>
      </c>
    </row>
    <row r="1172" spans="1:7" x14ac:dyDescent="0.25">
      <c r="A1172" s="689" t="s">
        <v>4</v>
      </c>
      <c r="B1172" s="268">
        <v>179.2</v>
      </c>
      <c r="C1172" s="292" t="s">
        <v>187</v>
      </c>
      <c r="D1172" s="333" t="s">
        <v>4</v>
      </c>
      <c r="E1172" s="510">
        <v>16500</v>
      </c>
      <c r="F1172" s="355">
        <v>7830</v>
      </c>
      <c r="G1172" s="699">
        <v>8000</v>
      </c>
    </row>
    <row r="1173" spans="1:7" x14ac:dyDescent="0.25">
      <c r="A1173" s="689" t="s">
        <v>4</v>
      </c>
      <c r="B1173" s="267">
        <v>179.3</v>
      </c>
      <c r="C1173" s="292" t="s">
        <v>206</v>
      </c>
      <c r="D1173" s="333" t="s">
        <v>4</v>
      </c>
      <c r="E1173" s="510">
        <v>14000</v>
      </c>
      <c r="F1173" s="355">
        <v>6690</v>
      </c>
      <c r="G1173" s="699">
        <v>7000</v>
      </c>
    </row>
    <row r="1174" spans="1:7" x14ac:dyDescent="0.25">
      <c r="A1174" s="712"/>
      <c r="B1174" s="268">
        <v>179.4</v>
      </c>
      <c r="C1174" s="521" t="s">
        <v>1020</v>
      </c>
      <c r="D1174" s="522"/>
      <c r="E1174" s="510">
        <v>12500</v>
      </c>
      <c r="F1174" s="355">
        <v>4000</v>
      </c>
      <c r="G1174" s="699">
        <v>4500</v>
      </c>
    </row>
    <row r="1175" spans="1:7" x14ac:dyDescent="0.25">
      <c r="A1175" s="712"/>
      <c r="B1175" s="267">
        <v>179.5</v>
      </c>
      <c r="C1175" s="508" t="s">
        <v>1261</v>
      </c>
      <c r="D1175" s="337" t="s">
        <v>4</v>
      </c>
      <c r="E1175" s="510">
        <v>7500</v>
      </c>
      <c r="F1175" s="355">
        <v>3000</v>
      </c>
      <c r="G1175" s="699">
        <v>3000</v>
      </c>
    </row>
    <row r="1176" spans="1:7" ht="45.75" customHeight="1" x14ac:dyDescent="0.25">
      <c r="A1176" s="712"/>
      <c r="B1176" s="268">
        <v>179.6</v>
      </c>
      <c r="C1176" s="521" t="s">
        <v>1262</v>
      </c>
      <c r="D1176" s="642" t="s">
        <v>1263</v>
      </c>
      <c r="E1176" s="510">
        <v>50</v>
      </c>
      <c r="F1176" s="355">
        <v>40</v>
      </c>
      <c r="G1176" s="699">
        <v>40</v>
      </c>
    </row>
    <row r="1177" spans="1:7" ht="15.75" thickBot="1" x14ac:dyDescent="0.3">
      <c r="A1177" s="695">
        <v>180</v>
      </c>
      <c r="B1177" s="418">
        <v>1423865</v>
      </c>
      <c r="C1177" s="511" t="s">
        <v>676</v>
      </c>
      <c r="D1177" s="442" t="s">
        <v>677</v>
      </c>
      <c r="E1177" s="504" t="s">
        <v>4</v>
      </c>
      <c r="F1177" s="425"/>
      <c r="G1177" s="686"/>
    </row>
    <row r="1178" spans="1:7" ht="15.75" thickTop="1" x14ac:dyDescent="0.25">
      <c r="A1178" s="704" t="s">
        <v>4</v>
      </c>
      <c r="B1178" s="295">
        <v>1423865</v>
      </c>
      <c r="C1178" s="516" t="s">
        <v>678</v>
      </c>
      <c r="D1178" s="327" t="s">
        <v>4</v>
      </c>
      <c r="E1178" s="507" t="s">
        <v>4</v>
      </c>
      <c r="F1178" s="263"/>
      <c r="G1178" s="692"/>
    </row>
    <row r="1179" spans="1:7" ht="15" x14ac:dyDescent="0.25">
      <c r="A1179" s="689" t="s">
        <v>4</v>
      </c>
      <c r="B1179" s="267"/>
      <c r="C1179" s="620" t="s">
        <v>679</v>
      </c>
      <c r="D1179" s="326"/>
      <c r="E1179" s="545" t="s">
        <v>4</v>
      </c>
      <c r="F1179" s="279"/>
      <c r="G1179" s="699"/>
    </row>
    <row r="1180" spans="1:7" x14ac:dyDescent="0.25">
      <c r="A1180" s="689" t="s">
        <v>4</v>
      </c>
      <c r="B1180" s="273">
        <v>180.1</v>
      </c>
      <c r="C1180" s="508" t="s">
        <v>679</v>
      </c>
      <c r="D1180" s="340" t="s">
        <v>4</v>
      </c>
      <c r="E1180" s="643">
        <v>800</v>
      </c>
      <c r="F1180" s="355">
        <v>400</v>
      </c>
      <c r="G1180" s="699">
        <v>400</v>
      </c>
    </row>
    <row r="1181" spans="1:7" x14ac:dyDescent="0.25">
      <c r="A1181" s="689" t="s">
        <v>4</v>
      </c>
      <c r="B1181" s="273">
        <v>180.2</v>
      </c>
      <c r="C1181" s="508" t="s">
        <v>1264</v>
      </c>
      <c r="D1181" s="340" t="s">
        <v>4</v>
      </c>
      <c r="E1181" s="643">
        <v>100</v>
      </c>
      <c r="F1181" s="355">
        <v>50</v>
      </c>
      <c r="G1181" s="699">
        <v>50</v>
      </c>
    </row>
    <row r="1182" spans="1:7" ht="15.75" thickBot="1" x14ac:dyDescent="0.3">
      <c r="A1182" s="695">
        <v>181</v>
      </c>
      <c r="B1182" s="418">
        <v>1423865</v>
      </c>
      <c r="C1182" s="511" t="s">
        <v>684</v>
      </c>
      <c r="D1182" s="565" t="s">
        <v>7</v>
      </c>
      <c r="E1182" s="514" t="s">
        <v>4</v>
      </c>
      <c r="F1182" s="425"/>
      <c r="G1182" s="686"/>
    </row>
    <row r="1183" spans="1:7" ht="15.75" thickTop="1" x14ac:dyDescent="0.25">
      <c r="A1183" s="704"/>
      <c r="B1183" s="267"/>
      <c r="C1183" s="516" t="s">
        <v>886</v>
      </c>
      <c r="D1183" s="563" t="s">
        <v>7</v>
      </c>
      <c r="E1183" s="507" t="s">
        <v>4</v>
      </c>
      <c r="F1183" s="263"/>
      <c r="G1183" s="692"/>
    </row>
    <row r="1184" spans="1:7" ht="15" x14ac:dyDescent="0.25">
      <c r="A1184" s="700"/>
      <c r="B1184" s="267">
        <v>181.1</v>
      </c>
      <c r="C1184" s="530" t="s">
        <v>887</v>
      </c>
      <c r="D1184" s="530" t="s">
        <v>888</v>
      </c>
      <c r="E1184" s="545">
        <v>42</v>
      </c>
      <c r="F1184" s="355">
        <v>35</v>
      </c>
      <c r="G1184" s="699">
        <v>35</v>
      </c>
    </row>
    <row r="1185" spans="1:7" ht="15" x14ac:dyDescent="0.25">
      <c r="A1185" s="700"/>
      <c r="B1185" s="272">
        <v>181.2</v>
      </c>
      <c r="C1185" s="644" t="s">
        <v>1265</v>
      </c>
      <c r="D1185" s="567" t="s">
        <v>677</v>
      </c>
      <c r="E1185" s="643">
        <v>28</v>
      </c>
      <c r="F1185" s="355">
        <v>20</v>
      </c>
      <c r="G1185" s="699">
        <v>20</v>
      </c>
    </row>
    <row r="1186" spans="1:7" ht="15" x14ac:dyDescent="0.25">
      <c r="A1186" s="700"/>
      <c r="B1186" s="267">
        <v>181.3</v>
      </c>
      <c r="C1186" s="644" t="s">
        <v>1266</v>
      </c>
      <c r="D1186" s="567" t="s">
        <v>677</v>
      </c>
      <c r="E1186" s="643">
        <v>15</v>
      </c>
      <c r="F1186" s="355">
        <v>12</v>
      </c>
      <c r="G1186" s="699">
        <v>12</v>
      </c>
    </row>
    <row r="1187" spans="1:7" ht="15" x14ac:dyDescent="0.25">
      <c r="A1187" s="700"/>
      <c r="B1187" s="272">
        <v>181.4</v>
      </c>
      <c r="C1187" s="644" t="s">
        <v>1267</v>
      </c>
      <c r="D1187" s="567" t="s">
        <v>677</v>
      </c>
      <c r="E1187" s="643">
        <v>15</v>
      </c>
      <c r="F1187" s="355">
        <v>5</v>
      </c>
      <c r="G1187" s="699">
        <v>5</v>
      </c>
    </row>
    <row r="1188" spans="1:7" ht="15" x14ac:dyDescent="0.25">
      <c r="A1188" s="700"/>
      <c r="B1188" s="267">
        <v>181.5</v>
      </c>
      <c r="C1188" s="513" t="s">
        <v>889</v>
      </c>
      <c r="D1188" s="534" t="s">
        <v>888</v>
      </c>
      <c r="E1188" s="643">
        <v>140</v>
      </c>
      <c r="F1188" s="379">
        <v>50</v>
      </c>
      <c r="G1188" s="699">
        <v>50</v>
      </c>
    </row>
    <row r="1189" spans="1:7" ht="15" x14ac:dyDescent="0.25">
      <c r="A1189" s="700"/>
      <c r="B1189" s="272">
        <v>181.6</v>
      </c>
      <c r="C1189" s="292" t="s">
        <v>890</v>
      </c>
      <c r="D1189" s="557" t="s">
        <v>888</v>
      </c>
      <c r="E1189" s="643">
        <v>170</v>
      </c>
      <c r="F1189" s="379">
        <v>60</v>
      </c>
      <c r="G1189" s="699">
        <v>60</v>
      </c>
    </row>
    <row r="1190" spans="1:7" ht="30" x14ac:dyDescent="0.25">
      <c r="A1190" s="700"/>
      <c r="B1190" s="297"/>
      <c r="C1190" s="620" t="s">
        <v>1268</v>
      </c>
      <c r="D1190" s="536" t="s">
        <v>1636</v>
      </c>
      <c r="E1190" s="510" t="s">
        <v>4</v>
      </c>
      <c r="F1190" s="279"/>
      <c r="G1190" s="699"/>
    </row>
    <row r="1191" spans="1:7" ht="15" x14ac:dyDescent="0.25">
      <c r="A1191" s="700"/>
      <c r="B1191" s="273"/>
      <c r="C1191" s="572" t="s">
        <v>891</v>
      </c>
      <c r="D1191" s="640"/>
      <c r="E1191" s="510"/>
      <c r="F1191" s="279"/>
      <c r="G1191" s="699"/>
    </row>
    <row r="1192" spans="1:7" ht="15" x14ac:dyDescent="0.25">
      <c r="A1192" s="700"/>
      <c r="B1192" s="268">
        <v>181.7</v>
      </c>
      <c r="C1192" s="513" t="s">
        <v>892</v>
      </c>
      <c r="D1192" s="333" t="s">
        <v>690</v>
      </c>
      <c r="E1192" s="643">
        <v>130</v>
      </c>
      <c r="F1192" s="355">
        <v>30</v>
      </c>
      <c r="G1192" s="699">
        <v>30</v>
      </c>
    </row>
    <row r="1193" spans="1:7" ht="15" x14ac:dyDescent="0.25">
      <c r="A1193" s="700"/>
      <c r="B1193" s="268">
        <v>181.8</v>
      </c>
      <c r="C1193" s="292" t="s">
        <v>893</v>
      </c>
      <c r="D1193" s="333" t="s">
        <v>7</v>
      </c>
      <c r="E1193" s="643">
        <v>75</v>
      </c>
      <c r="F1193" s="355">
        <v>20</v>
      </c>
      <c r="G1193" s="699">
        <v>20</v>
      </c>
    </row>
    <row r="1194" spans="1:7" ht="15" x14ac:dyDescent="0.25">
      <c r="A1194" s="700"/>
      <c r="B1194" s="268">
        <v>181.9</v>
      </c>
      <c r="C1194" s="292" t="s">
        <v>894</v>
      </c>
      <c r="D1194" s="333" t="s">
        <v>7</v>
      </c>
      <c r="E1194" s="643">
        <v>28</v>
      </c>
      <c r="F1194" s="355">
        <v>10</v>
      </c>
      <c r="G1194" s="699">
        <f>103.8/100*F1194</f>
        <v>10.38</v>
      </c>
    </row>
    <row r="1195" spans="1:7" ht="15" x14ac:dyDescent="0.25">
      <c r="A1195" s="689" t="s">
        <v>4</v>
      </c>
      <c r="B1195" s="277"/>
      <c r="C1195" s="536" t="s">
        <v>685</v>
      </c>
      <c r="D1195" s="326" t="s">
        <v>4</v>
      </c>
      <c r="E1195" s="507" t="s">
        <v>4</v>
      </c>
      <c r="F1195" s="355"/>
      <c r="G1195" s="699"/>
    </row>
    <row r="1196" spans="1:7" x14ac:dyDescent="0.25">
      <c r="A1196" s="734" t="s">
        <v>4</v>
      </c>
      <c r="B1196" s="323">
        <v>181.1</v>
      </c>
      <c r="C1196" s="292" t="s">
        <v>686</v>
      </c>
      <c r="D1196" s="292" t="s">
        <v>183</v>
      </c>
      <c r="E1196" s="510">
        <v>260</v>
      </c>
      <c r="F1196" s="355">
        <v>90</v>
      </c>
      <c r="G1196" s="699">
        <v>90</v>
      </c>
    </row>
    <row r="1197" spans="1:7" ht="45" customHeight="1" x14ac:dyDescent="0.25">
      <c r="A1197" s="736" t="s">
        <v>4</v>
      </c>
      <c r="B1197" s="737"/>
      <c r="C1197" s="645" t="s">
        <v>688</v>
      </c>
      <c r="D1197" s="292" t="s">
        <v>687</v>
      </c>
      <c r="E1197" s="510" t="s">
        <v>4</v>
      </c>
      <c r="F1197" s="279"/>
      <c r="G1197" s="699"/>
    </row>
    <row r="1198" spans="1:7" x14ac:dyDescent="0.25">
      <c r="A1198" s="689" t="s">
        <v>4</v>
      </c>
      <c r="B1198" s="268">
        <v>181.11</v>
      </c>
      <c r="C1198" s="292" t="s">
        <v>689</v>
      </c>
      <c r="D1198" s="326" t="s">
        <v>7</v>
      </c>
      <c r="E1198" s="510">
        <v>22</v>
      </c>
      <c r="F1198" s="355">
        <v>15</v>
      </c>
      <c r="G1198" s="699">
        <v>15</v>
      </c>
    </row>
    <row r="1199" spans="1:7" ht="15.75" thickBot="1" x14ac:dyDescent="0.3">
      <c r="A1199" s="695">
        <v>182</v>
      </c>
      <c r="B1199" s="418">
        <v>1423867</v>
      </c>
      <c r="C1199" s="511" t="s">
        <v>691</v>
      </c>
      <c r="D1199" s="597" t="s">
        <v>4</v>
      </c>
      <c r="E1199" s="504" t="s">
        <v>4</v>
      </c>
      <c r="F1199" s="421"/>
      <c r="G1199" s="686"/>
    </row>
    <row r="1200" spans="1:7" ht="15" thickTop="1" x14ac:dyDescent="0.25">
      <c r="A1200" s="698" t="s">
        <v>4</v>
      </c>
      <c r="B1200" s="267">
        <v>182.1</v>
      </c>
      <c r="C1200" s="513" t="s">
        <v>692</v>
      </c>
      <c r="D1200" s="534" t="s">
        <v>693</v>
      </c>
      <c r="E1200" s="646">
        <v>750</v>
      </c>
      <c r="F1200" s="392">
        <v>280</v>
      </c>
      <c r="G1200" s="692">
        <v>280</v>
      </c>
    </row>
    <row r="1201" spans="1:7" x14ac:dyDescent="0.25">
      <c r="A1201" s="689" t="s">
        <v>4</v>
      </c>
      <c r="B1201" s="347">
        <v>182.2</v>
      </c>
      <c r="C1201" s="292" t="s">
        <v>1637</v>
      </c>
      <c r="D1201" s="557" t="s">
        <v>693</v>
      </c>
      <c r="E1201" s="643">
        <v>448</v>
      </c>
      <c r="F1201" s="379">
        <v>170</v>
      </c>
      <c r="G1201" s="692">
        <v>170</v>
      </c>
    </row>
    <row r="1202" spans="1:7" ht="30.75" thickBot="1" x14ac:dyDescent="0.3">
      <c r="A1202" s="695">
        <v>183</v>
      </c>
      <c r="B1202" s="418">
        <v>1423086</v>
      </c>
      <c r="C1202" s="511" t="s">
        <v>1638</v>
      </c>
      <c r="D1202" s="442" t="s">
        <v>5</v>
      </c>
      <c r="E1202" s="504" t="s">
        <v>4</v>
      </c>
      <c r="F1202" s="425"/>
      <c r="G1202" s="686"/>
    </row>
    <row r="1203" spans="1:7" ht="15.75" thickTop="1" x14ac:dyDescent="0.25">
      <c r="A1203" s="698" t="s">
        <v>4</v>
      </c>
      <c r="B1203" s="267"/>
      <c r="C1203" s="516" t="s">
        <v>1639</v>
      </c>
      <c r="D1203" s="327" t="s">
        <v>4</v>
      </c>
      <c r="E1203" s="520" t="s">
        <v>4</v>
      </c>
      <c r="F1203" s="263"/>
      <c r="G1203" s="692"/>
    </row>
    <row r="1204" spans="1:7" x14ac:dyDescent="0.25">
      <c r="A1204" s="689" t="s">
        <v>4</v>
      </c>
      <c r="B1204" s="268">
        <v>183.1</v>
      </c>
      <c r="C1204" s="292" t="s">
        <v>1640</v>
      </c>
      <c r="D1204" s="333" t="s">
        <v>7</v>
      </c>
      <c r="E1204" s="643">
        <v>75</v>
      </c>
      <c r="F1204" s="355">
        <v>20</v>
      </c>
      <c r="G1204" s="699">
        <v>20</v>
      </c>
    </row>
    <row r="1205" spans="1:7" x14ac:dyDescent="0.25">
      <c r="A1205" s="689" t="s">
        <v>4</v>
      </c>
      <c r="B1205" s="268">
        <v>183.2</v>
      </c>
      <c r="C1205" s="292" t="s">
        <v>265</v>
      </c>
      <c r="D1205" s="333" t="s">
        <v>7</v>
      </c>
      <c r="E1205" s="643">
        <v>100</v>
      </c>
      <c r="F1205" s="355">
        <v>50</v>
      </c>
      <c r="G1205" s="699">
        <v>50</v>
      </c>
    </row>
    <row r="1206" spans="1:7" x14ac:dyDescent="0.25">
      <c r="A1206" s="689" t="s">
        <v>4</v>
      </c>
      <c r="B1206" s="268">
        <v>183.3</v>
      </c>
      <c r="C1206" s="292" t="s">
        <v>266</v>
      </c>
      <c r="D1206" s="333" t="s">
        <v>4</v>
      </c>
      <c r="E1206" s="643">
        <v>90</v>
      </c>
      <c r="F1206" s="355">
        <v>30</v>
      </c>
      <c r="G1206" s="699">
        <v>30</v>
      </c>
    </row>
    <row r="1207" spans="1:7" x14ac:dyDescent="0.25">
      <c r="A1207" s="689" t="s">
        <v>4</v>
      </c>
      <c r="B1207" s="268">
        <v>183.4</v>
      </c>
      <c r="C1207" s="292" t="s">
        <v>267</v>
      </c>
      <c r="D1207" s="333" t="s">
        <v>7</v>
      </c>
      <c r="E1207" s="643">
        <v>50</v>
      </c>
      <c r="F1207" s="355">
        <v>20</v>
      </c>
      <c r="G1207" s="699">
        <v>20</v>
      </c>
    </row>
    <row r="1208" spans="1:7" x14ac:dyDescent="0.25">
      <c r="A1208" s="689" t="s">
        <v>4</v>
      </c>
      <c r="B1208" s="268">
        <v>183.5</v>
      </c>
      <c r="C1208" s="292" t="s">
        <v>268</v>
      </c>
      <c r="D1208" s="333" t="s">
        <v>7</v>
      </c>
      <c r="E1208" s="643">
        <v>5.6</v>
      </c>
      <c r="F1208" s="355">
        <v>2</v>
      </c>
      <c r="G1208" s="699">
        <v>2</v>
      </c>
    </row>
    <row r="1209" spans="1:7" x14ac:dyDescent="0.25">
      <c r="A1209" s="689" t="s">
        <v>4</v>
      </c>
      <c r="B1209" s="268">
        <v>183.6</v>
      </c>
      <c r="C1209" s="292" t="s">
        <v>269</v>
      </c>
      <c r="D1209" s="333" t="s">
        <v>7</v>
      </c>
      <c r="E1209" s="643">
        <v>2.8</v>
      </c>
      <c r="F1209" s="355">
        <v>2</v>
      </c>
      <c r="G1209" s="699">
        <v>2</v>
      </c>
    </row>
    <row r="1210" spans="1:7" x14ac:dyDescent="0.25">
      <c r="A1210" s="689" t="s">
        <v>4</v>
      </c>
      <c r="B1210" s="268">
        <v>183.7</v>
      </c>
      <c r="C1210" s="292" t="s">
        <v>1641</v>
      </c>
      <c r="D1210" s="333" t="s">
        <v>7</v>
      </c>
      <c r="E1210" s="643">
        <v>75</v>
      </c>
      <c r="F1210" s="355">
        <v>30</v>
      </c>
      <c r="G1210" s="699">
        <v>30</v>
      </c>
    </row>
    <row r="1211" spans="1:7" x14ac:dyDescent="0.25">
      <c r="A1211" s="689" t="s">
        <v>4</v>
      </c>
      <c r="B1211" s="268">
        <v>183.8</v>
      </c>
      <c r="C1211" s="292" t="s">
        <v>1642</v>
      </c>
      <c r="D1211" s="647" t="s">
        <v>7</v>
      </c>
      <c r="E1211" s="643">
        <v>42</v>
      </c>
      <c r="F1211" s="355">
        <v>5</v>
      </c>
      <c r="G1211" s="699">
        <v>5</v>
      </c>
    </row>
    <row r="1212" spans="1:7" ht="15" x14ac:dyDescent="0.25">
      <c r="A1212" s="689" t="s">
        <v>4</v>
      </c>
      <c r="B1212" s="268"/>
      <c r="C1212" s="536" t="s">
        <v>1643</v>
      </c>
      <c r="D1212" s="326" t="s">
        <v>4</v>
      </c>
      <c r="E1212" s="520" t="s">
        <v>4</v>
      </c>
      <c r="F1212" s="355"/>
      <c r="G1212" s="699"/>
    </row>
    <row r="1213" spans="1:7" x14ac:dyDescent="0.25">
      <c r="A1213" s="689" t="s">
        <v>4</v>
      </c>
      <c r="B1213" s="268">
        <v>183.9</v>
      </c>
      <c r="C1213" s="292" t="s">
        <v>270</v>
      </c>
      <c r="D1213" s="333" t="s">
        <v>7</v>
      </c>
      <c r="E1213" s="643">
        <v>90</v>
      </c>
      <c r="F1213" s="355">
        <v>50</v>
      </c>
      <c r="G1213" s="699">
        <v>50</v>
      </c>
    </row>
    <row r="1214" spans="1:7" x14ac:dyDescent="0.25">
      <c r="A1214" s="689" t="s">
        <v>4</v>
      </c>
      <c r="B1214" s="269">
        <v>183.1</v>
      </c>
      <c r="C1214" s="292" t="s">
        <v>271</v>
      </c>
      <c r="D1214" s="333" t="s">
        <v>7</v>
      </c>
      <c r="E1214" s="643">
        <v>75</v>
      </c>
      <c r="F1214" s="355">
        <v>40</v>
      </c>
      <c r="G1214" s="699">
        <v>40</v>
      </c>
    </row>
    <row r="1215" spans="1:7" x14ac:dyDescent="0.25">
      <c r="A1215" s="689" t="s">
        <v>4</v>
      </c>
      <c r="B1215" s="268">
        <v>183.11</v>
      </c>
      <c r="C1215" s="292" t="s">
        <v>272</v>
      </c>
      <c r="D1215" s="333" t="s">
        <v>7</v>
      </c>
      <c r="E1215" s="643">
        <v>60</v>
      </c>
      <c r="F1215" s="355">
        <v>30</v>
      </c>
      <c r="G1215" s="699">
        <v>30</v>
      </c>
    </row>
    <row r="1216" spans="1:7" ht="15" x14ac:dyDescent="0.25">
      <c r="A1216" s="700" t="s">
        <v>4</v>
      </c>
      <c r="B1216" s="269">
        <v>183.12</v>
      </c>
      <c r="C1216" s="292" t="s">
        <v>1644</v>
      </c>
      <c r="D1216" s="333" t="s">
        <v>7</v>
      </c>
      <c r="E1216" s="643">
        <v>50</v>
      </c>
      <c r="F1216" s="355">
        <v>20</v>
      </c>
      <c r="G1216" s="699">
        <v>20</v>
      </c>
    </row>
    <row r="1217" spans="1:7" ht="15" x14ac:dyDescent="0.25">
      <c r="A1217" s="689" t="s">
        <v>4</v>
      </c>
      <c r="B1217" s="268"/>
      <c r="C1217" s="536" t="s">
        <v>1645</v>
      </c>
      <c r="D1217" s="326" t="s">
        <v>4</v>
      </c>
      <c r="E1217" s="520" t="s">
        <v>4</v>
      </c>
      <c r="F1217" s="355"/>
      <c r="G1217" s="699"/>
    </row>
    <row r="1218" spans="1:7" ht="15" x14ac:dyDescent="0.25">
      <c r="A1218" s="700" t="s">
        <v>4</v>
      </c>
      <c r="B1218" s="268">
        <v>183.13</v>
      </c>
      <c r="C1218" s="292" t="s">
        <v>1646</v>
      </c>
      <c r="D1218" s="333" t="s">
        <v>7</v>
      </c>
      <c r="E1218" s="643">
        <v>189</v>
      </c>
      <c r="F1218" s="355">
        <v>60</v>
      </c>
      <c r="G1218" s="699">
        <v>60</v>
      </c>
    </row>
    <row r="1219" spans="1:7" x14ac:dyDescent="0.25">
      <c r="A1219" s="689" t="s">
        <v>4</v>
      </c>
      <c r="B1219" s="268">
        <v>183.14</v>
      </c>
      <c r="C1219" s="292" t="s">
        <v>273</v>
      </c>
      <c r="D1219" s="333" t="s">
        <v>7</v>
      </c>
      <c r="E1219" s="643">
        <v>119</v>
      </c>
      <c r="F1219" s="355">
        <v>40</v>
      </c>
      <c r="G1219" s="699">
        <v>40</v>
      </c>
    </row>
    <row r="1220" spans="1:7" x14ac:dyDescent="0.25">
      <c r="A1220" s="689" t="s">
        <v>4</v>
      </c>
      <c r="B1220" s="268">
        <v>183.15</v>
      </c>
      <c r="C1220" s="292" t="s">
        <v>274</v>
      </c>
      <c r="D1220" s="333" t="s">
        <v>7</v>
      </c>
      <c r="E1220" s="643">
        <v>85</v>
      </c>
      <c r="F1220" s="355">
        <v>25</v>
      </c>
      <c r="G1220" s="699">
        <v>25</v>
      </c>
    </row>
    <row r="1221" spans="1:7" x14ac:dyDescent="0.25">
      <c r="A1221" s="689" t="s">
        <v>4</v>
      </c>
      <c r="B1221" s="268">
        <v>183.16</v>
      </c>
      <c r="C1221" s="292" t="s">
        <v>275</v>
      </c>
      <c r="D1221" s="333" t="s">
        <v>7</v>
      </c>
      <c r="E1221" s="643"/>
      <c r="F1221" s="355"/>
      <c r="G1221" s="699"/>
    </row>
    <row r="1222" spans="1:7" x14ac:dyDescent="0.25">
      <c r="A1222" s="689" t="s">
        <v>4</v>
      </c>
      <c r="B1222" s="268">
        <v>183.17</v>
      </c>
      <c r="C1222" s="292" t="s">
        <v>276</v>
      </c>
      <c r="D1222" s="333" t="s">
        <v>7</v>
      </c>
      <c r="E1222" s="643">
        <v>120</v>
      </c>
      <c r="F1222" s="355">
        <v>20</v>
      </c>
      <c r="G1222" s="699">
        <v>20</v>
      </c>
    </row>
    <row r="1223" spans="1:7" x14ac:dyDescent="0.25">
      <c r="A1223" s="689" t="s">
        <v>4</v>
      </c>
      <c r="B1223" s="268">
        <v>183.18</v>
      </c>
      <c r="C1223" s="292" t="s">
        <v>277</v>
      </c>
      <c r="D1223" s="333" t="s">
        <v>7</v>
      </c>
      <c r="E1223" s="643">
        <v>220</v>
      </c>
      <c r="F1223" s="355">
        <v>30</v>
      </c>
      <c r="G1223" s="699">
        <v>30</v>
      </c>
    </row>
    <row r="1224" spans="1:7" x14ac:dyDescent="0.25">
      <c r="A1224" s="689" t="s">
        <v>4</v>
      </c>
      <c r="B1224" s="268">
        <v>183.19</v>
      </c>
      <c r="C1224" s="292" t="s">
        <v>278</v>
      </c>
      <c r="D1224" s="333" t="s">
        <v>7</v>
      </c>
      <c r="E1224" s="643">
        <v>350</v>
      </c>
      <c r="F1224" s="355">
        <v>50</v>
      </c>
      <c r="G1224" s="699">
        <v>50</v>
      </c>
    </row>
    <row r="1225" spans="1:7" ht="15" x14ac:dyDescent="0.25">
      <c r="A1225" s="689" t="s">
        <v>4</v>
      </c>
      <c r="B1225" s="268"/>
      <c r="C1225" s="536" t="s">
        <v>1647</v>
      </c>
      <c r="D1225" s="326" t="s">
        <v>4</v>
      </c>
      <c r="E1225" s="520" t="s">
        <v>4</v>
      </c>
      <c r="F1225" s="355"/>
      <c r="G1225" s="699"/>
    </row>
    <row r="1226" spans="1:7" ht="15" x14ac:dyDescent="0.25">
      <c r="A1226" s="700" t="s">
        <v>4</v>
      </c>
      <c r="B1226" s="269">
        <v>183.2</v>
      </c>
      <c r="C1226" s="292" t="s">
        <v>1648</v>
      </c>
      <c r="D1226" s="333" t="s">
        <v>7</v>
      </c>
      <c r="E1226" s="643">
        <v>280</v>
      </c>
      <c r="F1226" s="355">
        <v>100</v>
      </c>
      <c r="G1226" s="699">
        <v>100</v>
      </c>
    </row>
    <row r="1227" spans="1:7" x14ac:dyDescent="0.25">
      <c r="A1227" s="689" t="s">
        <v>4</v>
      </c>
      <c r="B1227" s="268">
        <v>183.21</v>
      </c>
      <c r="C1227" s="292" t="s">
        <v>279</v>
      </c>
      <c r="D1227" s="333" t="s">
        <v>7</v>
      </c>
      <c r="E1227" s="643">
        <v>420</v>
      </c>
      <c r="F1227" s="355">
        <v>150</v>
      </c>
      <c r="G1227" s="699">
        <v>150</v>
      </c>
    </row>
    <row r="1228" spans="1:7" x14ac:dyDescent="0.25">
      <c r="A1228" s="689" t="s">
        <v>4</v>
      </c>
      <c r="B1228" s="269">
        <v>183.22</v>
      </c>
      <c r="C1228" s="292" t="s">
        <v>280</v>
      </c>
      <c r="D1228" s="333" t="s">
        <v>7</v>
      </c>
      <c r="E1228" s="643">
        <v>500</v>
      </c>
      <c r="F1228" s="355">
        <v>180</v>
      </c>
      <c r="G1228" s="699">
        <v>180</v>
      </c>
    </row>
    <row r="1229" spans="1:7" ht="30" x14ac:dyDescent="0.25">
      <c r="A1229" s="689" t="s">
        <v>4</v>
      </c>
      <c r="B1229" s="268"/>
      <c r="C1229" s="536" t="s">
        <v>1649</v>
      </c>
      <c r="D1229" s="326" t="s">
        <v>4</v>
      </c>
      <c r="E1229" s="520" t="s">
        <v>4</v>
      </c>
      <c r="F1229" s="355"/>
      <c r="G1229" s="699"/>
    </row>
    <row r="1230" spans="1:7" ht="15" x14ac:dyDescent="0.25">
      <c r="A1230" s="700" t="s">
        <v>4</v>
      </c>
      <c r="B1230" s="268">
        <v>183.23</v>
      </c>
      <c r="C1230" s="292" t="s">
        <v>1650</v>
      </c>
      <c r="D1230" s="333" t="s">
        <v>7</v>
      </c>
      <c r="E1230" s="643">
        <v>900</v>
      </c>
      <c r="F1230" s="355">
        <v>350</v>
      </c>
      <c r="G1230" s="699">
        <v>350</v>
      </c>
    </row>
    <row r="1231" spans="1:7" x14ac:dyDescent="0.25">
      <c r="A1231" s="689" t="s">
        <v>4</v>
      </c>
      <c r="B1231" s="268">
        <v>183.24</v>
      </c>
      <c r="C1231" s="530" t="s">
        <v>281</v>
      </c>
      <c r="D1231" s="333" t="s">
        <v>7</v>
      </c>
      <c r="E1231" s="648">
        <v>600</v>
      </c>
      <c r="F1231" s="355">
        <v>225</v>
      </c>
      <c r="G1231" s="699">
        <v>225</v>
      </c>
    </row>
    <row r="1232" spans="1:7" x14ac:dyDescent="0.25">
      <c r="A1232" s="689"/>
      <c r="B1232" s="268">
        <v>183.25</v>
      </c>
      <c r="C1232" s="508" t="s">
        <v>1269</v>
      </c>
      <c r="D1232" s="340"/>
      <c r="E1232" s="643">
        <v>472.5</v>
      </c>
      <c r="F1232" s="355">
        <v>150</v>
      </c>
      <c r="G1232" s="699">
        <v>150</v>
      </c>
    </row>
    <row r="1233" spans="1:7" ht="15" x14ac:dyDescent="0.25">
      <c r="A1233" s="689" t="s">
        <v>4</v>
      </c>
      <c r="B1233" s="268"/>
      <c r="C1233" s="516" t="s">
        <v>1651</v>
      </c>
      <c r="D1233" s="326" t="s">
        <v>4</v>
      </c>
      <c r="E1233" s="520" t="s">
        <v>4</v>
      </c>
      <c r="F1233" s="355"/>
      <c r="G1233" s="699"/>
    </row>
    <row r="1234" spans="1:7" x14ac:dyDescent="0.25">
      <c r="A1234" s="689" t="s">
        <v>4</v>
      </c>
      <c r="B1234" s="268">
        <v>183.26</v>
      </c>
      <c r="C1234" s="292" t="s">
        <v>1652</v>
      </c>
      <c r="D1234" s="333" t="s">
        <v>7</v>
      </c>
      <c r="E1234" s="643">
        <v>350</v>
      </c>
      <c r="F1234" s="355">
        <v>125</v>
      </c>
      <c r="G1234" s="699">
        <v>125</v>
      </c>
    </row>
    <row r="1235" spans="1:7" x14ac:dyDescent="0.25">
      <c r="A1235" s="689" t="s">
        <v>4</v>
      </c>
      <c r="B1235" s="268">
        <v>183.27</v>
      </c>
      <c r="C1235" s="292" t="s">
        <v>282</v>
      </c>
      <c r="D1235" s="333" t="s">
        <v>7</v>
      </c>
      <c r="E1235" s="643">
        <v>500</v>
      </c>
      <c r="F1235" s="355">
        <v>175</v>
      </c>
      <c r="G1235" s="699">
        <v>175</v>
      </c>
    </row>
    <row r="1236" spans="1:7" x14ac:dyDescent="0.25">
      <c r="A1236" s="689" t="s">
        <v>4</v>
      </c>
      <c r="B1236" s="268">
        <v>183.28</v>
      </c>
      <c r="C1236" s="292" t="s">
        <v>283</v>
      </c>
      <c r="D1236" s="333" t="s">
        <v>7</v>
      </c>
      <c r="E1236" s="643">
        <v>600</v>
      </c>
      <c r="F1236" s="355">
        <v>225</v>
      </c>
      <c r="G1236" s="699">
        <v>225</v>
      </c>
    </row>
    <row r="1237" spans="1:7" x14ac:dyDescent="0.25">
      <c r="A1237" s="689" t="s">
        <v>4</v>
      </c>
      <c r="B1237" s="268">
        <v>183.29</v>
      </c>
      <c r="C1237" s="292" t="s">
        <v>284</v>
      </c>
      <c r="D1237" s="333" t="s">
        <v>7</v>
      </c>
      <c r="E1237" s="643">
        <v>350</v>
      </c>
      <c r="F1237" s="355">
        <v>125</v>
      </c>
      <c r="G1237" s="699">
        <v>125</v>
      </c>
    </row>
    <row r="1238" spans="1:7" x14ac:dyDescent="0.25">
      <c r="A1238" s="689" t="s">
        <v>4</v>
      </c>
      <c r="B1238" s="269">
        <v>183.3</v>
      </c>
      <c r="C1238" s="292" t="s">
        <v>285</v>
      </c>
      <c r="D1238" s="333" t="s">
        <v>7</v>
      </c>
      <c r="E1238" s="643">
        <v>500</v>
      </c>
      <c r="F1238" s="355">
        <v>175</v>
      </c>
      <c r="G1238" s="699">
        <v>175</v>
      </c>
    </row>
    <row r="1239" spans="1:7" x14ac:dyDescent="0.25">
      <c r="A1239" s="689" t="s">
        <v>4</v>
      </c>
      <c r="B1239" s="268">
        <v>183.31</v>
      </c>
      <c r="C1239" s="292" t="s">
        <v>286</v>
      </c>
      <c r="D1239" s="333" t="s">
        <v>7</v>
      </c>
      <c r="E1239" s="643">
        <v>700</v>
      </c>
      <c r="F1239" s="355">
        <v>250</v>
      </c>
      <c r="G1239" s="699">
        <v>250</v>
      </c>
    </row>
    <row r="1240" spans="1:7" ht="15" x14ac:dyDescent="0.25">
      <c r="A1240" s="689" t="s">
        <v>4</v>
      </c>
      <c r="B1240" s="269"/>
      <c r="C1240" s="536" t="s">
        <v>1653</v>
      </c>
      <c r="D1240" s="326" t="s">
        <v>4</v>
      </c>
      <c r="E1240" s="520" t="s">
        <v>4</v>
      </c>
      <c r="F1240" s="355"/>
      <c r="G1240" s="699"/>
    </row>
    <row r="1241" spans="1:7" x14ac:dyDescent="0.25">
      <c r="A1241" s="689" t="s">
        <v>4</v>
      </c>
      <c r="B1241" s="269">
        <v>183.32</v>
      </c>
      <c r="C1241" s="292" t="s">
        <v>1654</v>
      </c>
      <c r="D1241" s="333" t="s">
        <v>7</v>
      </c>
      <c r="E1241" s="643">
        <v>500</v>
      </c>
      <c r="F1241" s="355">
        <v>170</v>
      </c>
      <c r="G1241" s="699">
        <v>170</v>
      </c>
    </row>
    <row r="1242" spans="1:7" x14ac:dyDescent="0.25">
      <c r="A1242" s="689" t="s">
        <v>4</v>
      </c>
      <c r="B1242" s="268">
        <v>183.33</v>
      </c>
      <c r="C1242" s="292" t="s">
        <v>287</v>
      </c>
      <c r="D1242" s="333" t="s">
        <v>7</v>
      </c>
      <c r="E1242" s="643">
        <v>220</v>
      </c>
      <c r="F1242" s="355">
        <v>80</v>
      </c>
      <c r="G1242" s="699">
        <v>80</v>
      </c>
    </row>
    <row r="1243" spans="1:7" x14ac:dyDescent="0.25">
      <c r="A1243" s="689" t="s">
        <v>4</v>
      </c>
      <c r="B1243" s="269">
        <v>183.34</v>
      </c>
      <c r="C1243" s="292" t="s">
        <v>288</v>
      </c>
      <c r="D1243" s="333" t="s">
        <v>7</v>
      </c>
      <c r="E1243" s="643">
        <v>140</v>
      </c>
      <c r="F1243" s="355">
        <v>50</v>
      </c>
      <c r="G1243" s="699">
        <v>50</v>
      </c>
    </row>
    <row r="1244" spans="1:7" x14ac:dyDescent="0.25">
      <c r="A1244" s="689" t="s">
        <v>4</v>
      </c>
      <c r="B1244" s="268">
        <v>183.35</v>
      </c>
      <c r="C1244" s="292" t="s">
        <v>289</v>
      </c>
      <c r="D1244" s="333" t="s">
        <v>7</v>
      </c>
      <c r="E1244" s="643">
        <v>220</v>
      </c>
      <c r="F1244" s="355">
        <v>80</v>
      </c>
      <c r="G1244" s="699">
        <v>80</v>
      </c>
    </row>
    <row r="1245" spans="1:7" ht="15" x14ac:dyDescent="0.25">
      <c r="A1245" s="700" t="s">
        <v>4</v>
      </c>
      <c r="B1245" s="269">
        <v>183.36</v>
      </c>
      <c r="C1245" s="292" t="s">
        <v>290</v>
      </c>
      <c r="D1245" s="333" t="s">
        <v>7</v>
      </c>
      <c r="E1245" s="643">
        <v>90</v>
      </c>
      <c r="F1245" s="355">
        <v>30</v>
      </c>
      <c r="G1245" s="699">
        <v>30</v>
      </c>
    </row>
    <row r="1246" spans="1:7" ht="15" x14ac:dyDescent="0.25">
      <c r="A1246" s="700"/>
      <c r="B1246" s="268">
        <v>183.37</v>
      </c>
      <c r="C1246" s="292" t="s">
        <v>1496</v>
      </c>
      <c r="D1246" s="326"/>
      <c r="E1246" s="643">
        <v>75</v>
      </c>
      <c r="F1246" s="355">
        <v>30</v>
      </c>
      <c r="G1246" s="699">
        <v>30</v>
      </c>
    </row>
    <row r="1247" spans="1:7" ht="12.75" customHeight="1" x14ac:dyDescent="0.25">
      <c r="A1247" s="900" t="s">
        <v>854</v>
      </c>
      <c r="B1247" s="901"/>
      <c r="C1247" s="901"/>
      <c r="D1247" s="901"/>
      <c r="E1247" s="901"/>
      <c r="F1247" s="901"/>
      <c r="G1247" s="902"/>
    </row>
    <row r="1248" spans="1:7" ht="15.75" thickBot="1" x14ac:dyDescent="0.3">
      <c r="A1248" s="695">
        <v>184</v>
      </c>
      <c r="B1248" s="419" t="s">
        <v>4</v>
      </c>
      <c r="C1248" s="511" t="s">
        <v>696</v>
      </c>
      <c r="D1248" s="442" t="s">
        <v>697</v>
      </c>
      <c r="E1248" s="504" t="s">
        <v>7</v>
      </c>
      <c r="F1248" s="424"/>
      <c r="G1248" s="683"/>
    </row>
    <row r="1249" spans="1:7" ht="75.75" customHeight="1" thickTop="1" x14ac:dyDescent="0.25">
      <c r="A1249" s="698" t="s">
        <v>4</v>
      </c>
      <c r="B1249" s="267">
        <v>184.1</v>
      </c>
      <c r="C1249" s="513" t="s">
        <v>698</v>
      </c>
      <c r="D1249" s="327" t="s">
        <v>7</v>
      </c>
      <c r="E1249" s="459" t="s">
        <v>1090</v>
      </c>
      <c r="F1249" s="406" t="s">
        <v>1090</v>
      </c>
      <c r="G1249" s="738" t="s">
        <v>1090</v>
      </c>
    </row>
    <row r="1250" spans="1:7" ht="48" x14ac:dyDescent="0.25">
      <c r="A1250" s="734" t="s">
        <v>4</v>
      </c>
      <c r="B1250" s="268">
        <v>184.2</v>
      </c>
      <c r="C1250" s="292" t="s">
        <v>700</v>
      </c>
      <c r="D1250" s="326" t="s">
        <v>7</v>
      </c>
      <c r="E1250" s="649" t="s">
        <v>699</v>
      </c>
      <c r="F1250" s="407" t="s">
        <v>699</v>
      </c>
      <c r="G1250" s="726" t="s">
        <v>699</v>
      </c>
    </row>
    <row r="1251" spans="1:7" ht="48" x14ac:dyDescent="0.25">
      <c r="A1251" s="689" t="s">
        <v>4</v>
      </c>
      <c r="B1251" s="267">
        <v>184.3</v>
      </c>
      <c r="C1251" s="292" t="s">
        <v>1270</v>
      </c>
      <c r="D1251" s="326" t="s">
        <v>7</v>
      </c>
      <c r="E1251" s="649" t="s">
        <v>699</v>
      </c>
      <c r="F1251" s="407" t="s">
        <v>699</v>
      </c>
      <c r="G1251" s="726" t="s">
        <v>699</v>
      </c>
    </row>
    <row r="1252" spans="1:7" ht="48" x14ac:dyDescent="0.25">
      <c r="A1252" s="734" t="s">
        <v>4</v>
      </c>
      <c r="B1252" s="268">
        <v>184.4</v>
      </c>
      <c r="C1252" s="292" t="s">
        <v>702</v>
      </c>
      <c r="D1252" s="326" t="s">
        <v>4</v>
      </c>
      <c r="E1252" s="649" t="s">
        <v>699</v>
      </c>
      <c r="F1252" s="407" t="s">
        <v>699</v>
      </c>
      <c r="G1252" s="726" t="s">
        <v>699</v>
      </c>
    </row>
    <row r="1253" spans="1:7" ht="48" x14ac:dyDescent="0.25">
      <c r="A1253" s="689" t="s">
        <v>4</v>
      </c>
      <c r="B1253" s="267">
        <v>184.5</v>
      </c>
      <c r="C1253" s="292" t="s">
        <v>704</v>
      </c>
      <c r="D1253" s="326" t="s">
        <v>7</v>
      </c>
      <c r="E1253" s="650" t="s">
        <v>1271</v>
      </c>
      <c r="F1253" s="408" t="s">
        <v>1271</v>
      </c>
      <c r="G1253" s="739" t="s">
        <v>1271</v>
      </c>
    </row>
    <row r="1254" spans="1:7" ht="42.75" x14ac:dyDescent="0.25">
      <c r="A1254" s="734" t="s">
        <v>4</v>
      </c>
      <c r="B1254" s="268">
        <v>184.6</v>
      </c>
      <c r="C1254" s="530" t="s">
        <v>705</v>
      </c>
      <c r="D1254" s="651" t="s">
        <v>4</v>
      </c>
      <c r="E1254" s="407" t="s">
        <v>1272</v>
      </c>
      <c r="F1254" s="409" t="s">
        <v>1273</v>
      </c>
      <c r="G1254" s="713" t="s">
        <v>1272</v>
      </c>
    </row>
    <row r="1255" spans="1:7" ht="15" x14ac:dyDescent="0.25">
      <c r="A1255" s="740"/>
      <c r="B1255" s="293"/>
      <c r="C1255" s="531" t="s">
        <v>1274</v>
      </c>
      <c r="D1255" s="621" t="s">
        <v>838</v>
      </c>
      <c r="E1255" s="652"/>
      <c r="F1255" s="410"/>
      <c r="G1255" s="713"/>
    </row>
    <row r="1256" spans="1:7" ht="36" x14ac:dyDescent="0.25">
      <c r="A1256" s="740"/>
      <c r="B1256" s="293">
        <v>184.8</v>
      </c>
      <c r="C1256" s="292" t="s">
        <v>1275</v>
      </c>
      <c r="D1256" s="333"/>
      <c r="E1256" s="569" t="s">
        <v>1277</v>
      </c>
      <c r="F1256" s="411" t="s">
        <v>1277</v>
      </c>
      <c r="G1256" s="713" t="s">
        <v>1277</v>
      </c>
    </row>
    <row r="1257" spans="1:7" ht="36" x14ac:dyDescent="0.25">
      <c r="A1257" s="740"/>
      <c r="B1257" s="293">
        <v>184.9</v>
      </c>
      <c r="C1257" s="292" t="s">
        <v>1276</v>
      </c>
      <c r="D1257" s="333"/>
      <c r="E1257" s="569" t="s">
        <v>1277</v>
      </c>
      <c r="F1257" s="411" t="s">
        <v>1277</v>
      </c>
      <c r="G1257" s="713" t="s">
        <v>1277</v>
      </c>
    </row>
    <row r="1258" spans="1:7" ht="30.75" thickBot="1" x14ac:dyDescent="0.3">
      <c r="A1258" s="695">
        <v>185</v>
      </c>
      <c r="B1258" s="458">
        <v>1430027</v>
      </c>
      <c r="C1258" s="511" t="s">
        <v>706</v>
      </c>
      <c r="D1258" s="442" t="s">
        <v>707</v>
      </c>
      <c r="E1258" s="514" t="s">
        <v>7</v>
      </c>
      <c r="F1258" s="424"/>
      <c r="G1258" s="683"/>
    </row>
    <row r="1259" spans="1:7" ht="15" thickTop="1" x14ac:dyDescent="0.25">
      <c r="A1259" s="698" t="s">
        <v>4</v>
      </c>
      <c r="B1259" s="267">
        <v>185.1</v>
      </c>
      <c r="C1259" s="513" t="s">
        <v>708</v>
      </c>
      <c r="D1259" s="327" t="s">
        <v>7</v>
      </c>
      <c r="E1259" s="507">
        <v>130</v>
      </c>
      <c r="F1259" s="354">
        <v>50</v>
      </c>
      <c r="G1259" s="692">
        <v>50</v>
      </c>
    </row>
    <row r="1260" spans="1:7" x14ac:dyDescent="0.25">
      <c r="A1260" s="689" t="s">
        <v>4</v>
      </c>
      <c r="B1260" s="268">
        <v>185.2</v>
      </c>
      <c r="C1260" s="292" t="s">
        <v>709</v>
      </c>
      <c r="D1260" s="326" t="s">
        <v>7</v>
      </c>
      <c r="E1260" s="510">
        <v>28</v>
      </c>
      <c r="F1260" s="355">
        <v>10</v>
      </c>
      <c r="G1260" s="699">
        <v>10</v>
      </c>
    </row>
    <row r="1261" spans="1:7" x14ac:dyDescent="0.25">
      <c r="A1261" s="689" t="s">
        <v>4</v>
      </c>
      <c r="B1261" s="267">
        <v>185.3</v>
      </c>
      <c r="C1261" s="292" t="s">
        <v>710</v>
      </c>
      <c r="D1261" s="326" t="s">
        <v>7</v>
      </c>
      <c r="E1261" s="510">
        <v>90</v>
      </c>
      <c r="F1261" s="355">
        <v>50</v>
      </c>
      <c r="G1261" s="699">
        <v>50</v>
      </c>
    </row>
    <row r="1262" spans="1:7" ht="30" x14ac:dyDescent="0.25">
      <c r="A1262" s="689" t="s">
        <v>4</v>
      </c>
      <c r="B1262" s="268"/>
      <c r="C1262" s="536" t="s">
        <v>711</v>
      </c>
      <c r="D1262" s="326" t="s">
        <v>7</v>
      </c>
      <c r="E1262" s="545" t="s">
        <v>4</v>
      </c>
      <c r="F1262" s="355"/>
      <c r="G1262" s="699"/>
    </row>
    <row r="1263" spans="1:7" x14ac:dyDescent="0.25">
      <c r="A1263" s="689"/>
      <c r="B1263" s="268">
        <v>185.4</v>
      </c>
      <c r="C1263" s="292" t="s">
        <v>895</v>
      </c>
      <c r="D1263" s="333" t="s">
        <v>7</v>
      </c>
      <c r="E1263" s="510">
        <v>2800</v>
      </c>
      <c r="F1263" s="379">
        <v>1100</v>
      </c>
      <c r="G1263" s="884">
        <v>1100</v>
      </c>
    </row>
    <row r="1264" spans="1:7" x14ac:dyDescent="0.25">
      <c r="A1264" s="689" t="s">
        <v>4</v>
      </c>
      <c r="B1264" s="267">
        <v>185.5</v>
      </c>
      <c r="C1264" s="513" t="s">
        <v>712</v>
      </c>
      <c r="D1264" s="368" t="s">
        <v>7</v>
      </c>
      <c r="E1264" s="510">
        <v>1050</v>
      </c>
      <c r="F1264" s="379">
        <v>400</v>
      </c>
      <c r="G1264" s="884">
        <v>400</v>
      </c>
    </row>
    <row r="1265" spans="1:7" x14ac:dyDescent="0.25">
      <c r="A1265" s="689" t="s">
        <v>4</v>
      </c>
      <c r="B1265" s="268">
        <v>185.6</v>
      </c>
      <c r="C1265" s="292" t="s">
        <v>713</v>
      </c>
      <c r="D1265" s="333" t="s">
        <v>7</v>
      </c>
      <c r="E1265" s="510">
        <v>900</v>
      </c>
      <c r="F1265" s="379">
        <v>260</v>
      </c>
      <c r="G1265" s="884">
        <v>260</v>
      </c>
    </row>
    <row r="1266" spans="1:7" x14ac:dyDescent="0.25">
      <c r="A1266" s="689" t="s">
        <v>4</v>
      </c>
      <c r="B1266" s="267">
        <v>185.7</v>
      </c>
      <c r="C1266" s="292" t="s">
        <v>714</v>
      </c>
      <c r="D1266" s="333" t="s">
        <v>7</v>
      </c>
      <c r="E1266" s="510">
        <v>750</v>
      </c>
      <c r="F1266" s="379">
        <v>210</v>
      </c>
      <c r="G1266" s="884">
        <v>210</v>
      </c>
    </row>
    <row r="1267" spans="1:7" ht="15" x14ac:dyDescent="0.25">
      <c r="A1267" s="689" t="s">
        <v>4</v>
      </c>
      <c r="B1267" s="268"/>
      <c r="C1267" s="536" t="s">
        <v>717</v>
      </c>
      <c r="D1267" s="326" t="s">
        <v>7</v>
      </c>
      <c r="E1267" s="545" t="s">
        <v>7</v>
      </c>
      <c r="F1267" s="355"/>
      <c r="G1267" s="699"/>
    </row>
    <row r="1268" spans="1:7" x14ac:dyDescent="0.25">
      <c r="A1268" s="689" t="s">
        <v>4</v>
      </c>
      <c r="B1268" s="268">
        <v>185.8</v>
      </c>
      <c r="C1268" s="292" t="s">
        <v>718</v>
      </c>
      <c r="D1268" s="333" t="s">
        <v>7</v>
      </c>
      <c r="E1268" s="510">
        <v>2800</v>
      </c>
      <c r="F1268" s="355">
        <v>1100</v>
      </c>
      <c r="G1268" s="699">
        <v>1100</v>
      </c>
    </row>
    <row r="1269" spans="1:7" x14ac:dyDescent="0.25">
      <c r="A1269" s="689" t="s">
        <v>4</v>
      </c>
      <c r="B1269" s="267">
        <v>185.9</v>
      </c>
      <c r="C1269" s="292" t="s">
        <v>719</v>
      </c>
      <c r="D1269" s="333" t="s">
        <v>7</v>
      </c>
      <c r="E1269" s="510">
        <v>650</v>
      </c>
      <c r="F1269" s="355">
        <v>200</v>
      </c>
      <c r="G1269" s="699">
        <v>200</v>
      </c>
    </row>
    <row r="1270" spans="1:7" ht="30" x14ac:dyDescent="0.25">
      <c r="A1270" s="700" t="s">
        <v>4</v>
      </c>
      <c r="B1270" s="733"/>
      <c r="C1270" s="536" t="s">
        <v>720</v>
      </c>
      <c r="D1270" s="292" t="s">
        <v>731</v>
      </c>
      <c r="E1270" s="653" t="s">
        <v>7</v>
      </c>
      <c r="F1270" s="279"/>
      <c r="G1270" s="699"/>
    </row>
    <row r="1271" spans="1:7" x14ac:dyDescent="0.25">
      <c r="A1271" s="689" t="s">
        <v>4</v>
      </c>
      <c r="B1271" s="269">
        <v>185.1</v>
      </c>
      <c r="C1271" s="292" t="s">
        <v>721</v>
      </c>
      <c r="D1271" s="333"/>
      <c r="E1271" s="510">
        <v>1050</v>
      </c>
      <c r="F1271" s="379">
        <v>500</v>
      </c>
      <c r="G1271" s="699">
        <v>500</v>
      </c>
    </row>
    <row r="1272" spans="1:7" x14ac:dyDescent="0.25">
      <c r="A1272" s="689" t="s">
        <v>4</v>
      </c>
      <c r="B1272" s="268">
        <v>185.11</v>
      </c>
      <c r="C1272" s="530" t="s">
        <v>722</v>
      </c>
      <c r="D1272" s="333" t="s">
        <v>7</v>
      </c>
      <c r="E1272" s="510">
        <v>500</v>
      </c>
      <c r="F1272" s="379">
        <v>250</v>
      </c>
      <c r="G1272" s="699">
        <v>250</v>
      </c>
    </row>
    <row r="1273" spans="1:7" ht="56.25" customHeight="1" x14ac:dyDescent="0.25">
      <c r="A1273" s="689" t="s">
        <v>4</v>
      </c>
      <c r="B1273" s="269">
        <v>185.12</v>
      </c>
      <c r="C1273" s="508" t="s">
        <v>1278</v>
      </c>
      <c r="D1273" s="332" t="s">
        <v>7</v>
      </c>
      <c r="E1273" s="581" t="s">
        <v>724</v>
      </c>
      <c r="F1273" s="412" t="s">
        <v>724</v>
      </c>
      <c r="G1273" s="726" t="s">
        <v>724</v>
      </c>
    </row>
    <row r="1274" spans="1:7" ht="15" x14ac:dyDescent="0.25">
      <c r="A1274" s="700" t="s">
        <v>4</v>
      </c>
      <c r="B1274" s="268">
        <v>185.13</v>
      </c>
      <c r="C1274" s="540" t="s">
        <v>725</v>
      </c>
      <c r="D1274" s="338" t="s">
        <v>4</v>
      </c>
      <c r="E1274" s="545">
        <v>1000</v>
      </c>
      <c r="F1274" s="355">
        <v>300</v>
      </c>
      <c r="G1274" s="699">
        <v>300</v>
      </c>
    </row>
    <row r="1275" spans="1:7" ht="15" x14ac:dyDescent="0.25">
      <c r="A1275" s="700" t="s">
        <v>4</v>
      </c>
      <c r="B1275" s="269">
        <v>185.14</v>
      </c>
      <c r="C1275" s="508" t="s">
        <v>730</v>
      </c>
      <c r="D1275" s="567" t="s">
        <v>731</v>
      </c>
      <c r="E1275" s="625">
        <v>550</v>
      </c>
      <c r="F1275" s="379">
        <v>350</v>
      </c>
      <c r="G1275" s="699">
        <v>350</v>
      </c>
    </row>
    <row r="1276" spans="1:7" ht="27.75" customHeight="1" x14ac:dyDescent="0.25">
      <c r="A1276" s="700" t="s">
        <v>4</v>
      </c>
      <c r="B1276" s="268"/>
      <c r="C1276" s="336" t="s">
        <v>1279</v>
      </c>
      <c r="D1276" s="567" t="s">
        <v>838</v>
      </c>
      <c r="E1276" s="625"/>
      <c r="F1276" s="379"/>
      <c r="G1276" s="699"/>
    </row>
    <row r="1277" spans="1:7" ht="15" x14ac:dyDescent="0.25">
      <c r="A1277" s="700" t="s">
        <v>4</v>
      </c>
      <c r="B1277" s="268">
        <v>185.15</v>
      </c>
      <c r="C1277" s="508" t="s">
        <v>1280</v>
      </c>
      <c r="D1277" s="337"/>
      <c r="E1277" s="625">
        <v>380</v>
      </c>
      <c r="F1277" s="379">
        <v>100</v>
      </c>
      <c r="G1277" s="699">
        <v>100</v>
      </c>
    </row>
    <row r="1278" spans="1:7" ht="15" x14ac:dyDescent="0.25">
      <c r="A1278" s="700" t="s">
        <v>4</v>
      </c>
      <c r="B1278" s="269">
        <v>185.16</v>
      </c>
      <c r="C1278" s="521" t="s">
        <v>1281</v>
      </c>
      <c r="D1278" s="337"/>
      <c r="E1278" s="625">
        <v>38</v>
      </c>
      <c r="F1278" s="379">
        <v>20</v>
      </c>
      <c r="G1278" s="699">
        <v>20</v>
      </c>
    </row>
    <row r="1279" spans="1:7" ht="15.75" thickBot="1" x14ac:dyDescent="0.25">
      <c r="A1279" s="695">
        <v>186</v>
      </c>
      <c r="B1279" s="435">
        <v>1430023</v>
      </c>
      <c r="C1279" s="524" t="s">
        <v>1282</v>
      </c>
      <c r="D1279" s="654"/>
      <c r="E1279" s="504" t="s">
        <v>7</v>
      </c>
      <c r="F1279" s="425"/>
      <c r="G1279" s="686"/>
    </row>
    <row r="1280" spans="1:7" ht="29.25" thickTop="1" x14ac:dyDescent="0.25">
      <c r="A1280" s="711"/>
      <c r="B1280" s="280" t="s">
        <v>874</v>
      </c>
      <c r="C1280" s="655" t="s">
        <v>1283</v>
      </c>
      <c r="D1280" s="544" t="s">
        <v>733</v>
      </c>
      <c r="E1280" s="520"/>
      <c r="F1280" s="303"/>
      <c r="G1280" s="688"/>
    </row>
    <row r="1281" spans="1:7" x14ac:dyDescent="0.25">
      <c r="A1281" s="698" t="s">
        <v>4</v>
      </c>
      <c r="B1281" s="267">
        <v>186.1</v>
      </c>
      <c r="C1281" s="513" t="s">
        <v>734</v>
      </c>
      <c r="D1281" s="326" t="s">
        <v>4</v>
      </c>
      <c r="E1281" s="510">
        <v>90</v>
      </c>
      <c r="F1281" s="355">
        <v>30</v>
      </c>
      <c r="G1281" s="699">
        <v>50</v>
      </c>
    </row>
    <row r="1282" spans="1:7" x14ac:dyDescent="0.25">
      <c r="A1282" s="689" t="s">
        <v>4</v>
      </c>
      <c r="B1282" s="268">
        <v>186.2</v>
      </c>
      <c r="C1282" s="292" t="s">
        <v>735</v>
      </c>
      <c r="D1282" s="368" t="s">
        <v>4</v>
      </c>
      <c r="E1282" s="510">
        <v>140</v>
      </c>
      <c r="F1282" s="354">
        <v>60</v>
      </c>
      <c r="G1282" s="692">
        <v>100</v>
      </c>
    </row>
    <row r="1283" spans="1:7" x14ac:dyDescent="0.25">
      <c r="A1283" s="689" t="s">
        <v>4</v>
      </c>
      <c r="B1283" s="267">
        <v>186.3</v>
      </c>
      <c r="C1283" s="292" t="s">
        <v>736</v>
      </c>
      <c r="D1283" s="333" t="s">
        <v>4</v>
      </c>
      <c r="E1283" s="510">
        <v>28</v>
      </c>
      <c r="F1283" s="354">
        <v>10</v>
      </c>
      <c r="G1283" s="692">
        <v>15</v>
      </c>
    </row>
    <row r="1284" spans="1:7" x14ac:dyDescent="0.25">
      <c r="A1284" s="689" t="s">
        <v>4</v>
      </c>
      <c r="B1284" s="268">
        <v>186.4</v>
      </c>
      <c r="C1284" s="292" t="s">
        <v>737</v>
      </c>
      <c r="D1284" s="333" t="s">
        <v>4</v>
      </c>
      <c r="E1284" s="510">
        <v>64</v>
      </c>
      <c r="F1284" s="354">
        <v>21</v>
      </c>
      <c r="G1284" s="692">
        <v>30</v>
      </c>
    </row>
    <row r="1285" spans="1:7" x14ac:dyDescent="0.25">
      <c r="A1285" s="689" t="s">
        <v>4</v>
      </c>
      <c r="B1285" s="267">
        <v>186.5</v>
      </c>
      <c r="C1285" s="292" t="s">
        <v>738</v>
      </c>
      <c r="D1285" s="333" t="s">
        <v>4</v>
      </c>
      <c r="E1285" s="510">
        <v>64</v>
      </c>
      <c r="F1285" s="354">
        <v>15</v>
      </c>
      <c r="G1285" s="692">
        <v>25</v>
      </c>
    </row>
    <row r="1286" spans="1:7" x14ac:dyDescent="0.25">
      <c r="A1286" s="689" t="s">
        <v>4</v>
      </c>
      <c r="B1286" s="268">
        <v>186.6</v>
      </c>
      <c r="C1286" s="530" t="s">
        <v>739</v>
      </c>
      <c r="D1286" s="651" t="s">
        <v>4</v>
      </c>
      <c r="E1286" s="545">
        <v>190</v>
      </c>
      <c r="F1286" s="354">
        <v>60</v>
      </c>
      <c r="G1286" s="692">
        <v>80</v>
      </c>
    </row>
    <row r="1287" spans="1:7" ht="15" x14ac:dyDescent="0.25">
      <c r="A1287" s="741"/>
      <c r="B1287" s="320" t="s">
        <v>1284</v>
      </c>
      <c r="C1287" s="621" t="s">
        <v>1285</v>
      </c>
      <c r="D1287" s="621" t="s">
        <v>1566</v>
      </c>
      <c r="E1287" s="279">
        <v>64</v>
      </c>
      <c r="F1287" s="356">
        <v>30</v>
      </c>
      <c r="G1287" s="688">
        <v>30</v>
      </c>
    </row>
    <row r="1288" spans="1:7" ht="15.75" thickBot="1" x14ac:dyDescent="0.25">
      <c r="A1288" s="695">
        <v>187</v>
      </c>
      <c r="B1288" s="435">
        <v>1430024</v>
      </c>
      <c r="C1288" s="511" t="s">
        <v>1286</v>
      </c>
      <c r="D1288" s="442" t="s">
        <v>707</v>
      </c>
      <c r="E1288" s="504" t="s">
        <v>7</v>
      </c>
      <c r="F1288" s="425"/>
      <c r="G1288" s="686"/>
    </row>
    <row r="1289" spans="1:7" ht="36.75" thickTop="1" x14ac:dyDescent="0.25">
      <c r="A1289" s="698" t="s">
        <v>4</v>
      </c>
      <c r="B1289" s="267">
        <v>187.1</v>
      </c>
      <c r="C1289" s="513" t="s">
        <v>741</v>
      </c>
      <c r="D1289" s="327" t="s">
        <v>7</v>
      </c>
      <c r="E1289" s="459" t="s">
        <v>743</v>
      </c>
      <c r="F1289" s="459" t="s">
        <v>743</v>
      </c>
      <c r="G1289" s="742" t="s">
        <v>743</v>
      </c>
    </row>
    <row r="1290" spans="1:7" ht="36" x14ac:dyDescent="0.25">
      <c r="A1290" s="689" t="s">
        <v>4</v>
      </c>
      <c r="B1290" s="268">
        <v>187.2</v>
      </c>
      <c r="C1290" s="292" t="s">
        <v>742</v>
      </c>
      <c r="D1290" s="326" t="s">
        <v>7</v>
      </c>
      <c r="E1290" s="649" t="s">
        <v>743</v>
      </c>
      <c r="F1290" s="407" t="s">
        <v>743</v>
      </c>
      <c r="G1290" s="726" t="s">
        <v>743</v>
      </c>
    </row>
    <row r="1291" spans="1:7" ht="36" x14ac:dyDescent="0.25">
      <c r="A1291" s="689" t="s">
        <v>4</v>
      </c>
      <c r="B1291" s="267">
        <v>187.3</v>
      </c>
      <c r="C1291" s="656" t="s">
        <v>744</v>
      </c>
      <c r="D1291" s="326" t="s">
        <v>7</v>
      </c>
      <c r="E1291" s="649" t="s">
        <v>743</v>
      </c>
      <c r="F1291" s="407" t="s">
        <v>743</v>
      </c>
      <c r="G1291" s="726" t="s">
        <v>743</v>
      </c>
    </row>
    <row r="1292" spans="1:7" x14ac:dyDescent="0.25">
      <c r="A1292" s="689" t="s">
        <v>4</v>
      </c>
      <c r="B1292" s="268">
        <v>187.4</v>
      </c>
      <c r="C1292" s="292" t="s">
        <v>745</v>
      </c>
      <c r="D1292" s="326" t="s">
        <v>7</v>
      </c>
      <c r="E1292" s="510">
        <v>1400</v>
      </c>
      <c r="F1292" s="355">
        <v>500</v>
      </c>
      <c r="G1292" s="699">
        <v>500</v>
      </c>
    </row>
    <row r="1293" spans="1:7" ht="63.75" customHeight="1" x14ac:dyDescent="0.25">
      <c r="A1293" s="689" t="s">
        <v>4</v>
      </c>
      <c r="B1293" s="267">
        <v>187.5</v>
      </c>
      <c r="C1293" s="292" t="s">
        <v>1287</v>
      </c>
      <c r="D1293" s="326" t="s">
        <v>7</v>
      </c>
      <c r="E1293" s="649" t="s">
        <v>747</v>
      </c>
      <c r="F1293" s="407" t="s">
        <v>747</v>
      </c>
      <c r="G1293" s="726" t="s">
        <v>747</v>
      </c>
    </row>
    <row r="1294" spans="1:7" ht="39.75" customHeight="1" x14ac:dyDescent="0.25">
      <c r="A1294" s="689" t="s">
        <v>4</v>
      </c>
      <c r="B1294" s="268">
        <v>187.6</v>
      </c>
      <c r="C1294" s="530" t="s">
        <v>748</v>
      </c>
      <c r="D1294" s="338" t="s">
        <v>7</v>
      </c>
      <c r="E1294" s="650" t="s">
        <v>749</v>
      </c>
      <c r="F1294" s="407" t="s">
        <v>749</v>
      </c>
      <c r="G1294" s="726" t="s">
        <v>749</v>
      </c>
    </row>
    <row r="1295" spans="1:7" ht="15" x14ac:dyDescent="0.25">
      <c r="A1295" s="700" t="s">
        <v>4</v>
      </c>
      <c r="B1295" s="267">
        <v>187.7</v>
      </c>
      <c r="C1295" s="508" t="s">
        <v>1387</v>
      </c>
      <c r="D1295" s="328"/>
      <c r="E1295" s="510">
        <v>300</v>
      </c>
      <c r="F1295" s="355">
        <v>150</v>
      </c>
      <c r="G1295" s="699">
        <v>150</v>
      </c>
    </row>
    <row r="1296" spans="1:7" ht="15" x14ac:dyDescent="0.25">
      <c r="A1296" s="700"/>
      <c r="B1296" s="268">
        <v>187.8</v>
      </c>
      <c r="C1296" s="575" t="s">
        <v>1288</v>
      </c>
      <c r="D1296" s="328"/>
      <c r="E1296" s="510">
        <v>300</v>
      </c>
      <c r="F1296" s="355">
        <v>250</v>
      </c>
      <c r="G1296" s="699">
        <v>250</v>
      </c>
    </row>
    <row r="1297" spans="1:7" ht="28.5" x14ac:dyDescent="0.25">
      <c r="A1297" s="700"/>
      <c r="B1297" s="267">
        <v>187.9</v>
      </c>
      <c r="C1297" s="644" t="s">
        <v>1289</v>
      </c>
      <c r="D1297" s="328"/>
      <c r="E1297" s="510">
        <v>300</v>
      </c>
      <c r="F1297" s="355">
        <v>250</v>
      </c>
      <c r="G1297" s="699">
        <v>250</v>
      </c>
    </row>
    <row r="1298" spans="1:7" ht="57" x14ac:dyDescent="0.25">
      <c r="A1298" s="710"/>
      <c r="B1298" s="269">
        <v>187.1</v>
      </c>
      <c r="C1298" s="644" t="s">
        <v>1290</v>
      </c>
      <c r="D1298" s="328"/>
      <c r="E1298" s="510">
        <v>1200</v>
      </c>
      <c r="F1298" s="357">
        <v>1000</v>
      </c>
      <c r="G1298" s="830">
        <v>1000</v>
      </c>
    </row>
    <row r="1299" spans="1:7" ht="42.75" x14ac:dyDescent="0.25">
      <c r="A1299" s="710"/>
      <c r="B1299" s="268">
        <v>187.11</v>
      </c>
      <c r="C1299" s="644" t="s">
        <v>1291</v>
      </c>
      <c r="D1299" s="328"/>
      <c r="E1299" s="510">
        <v>2400</v>
      </c>
      <c r="F1299" s="357">
        <v>2000</v>
      </c>
      <c r="G1299" s="830">
        <v>2000</v>
      </c>
    </row>
    <row r="1300" spans="1:7" ht="15" x14ac:dyDescent="0.25">
      <c r="A1300" s="710"/>
      <c r="B1300" s="269">
        <v>187.12</v>
      </c>
      <c r="C1300" s="311" t="s">
        <v>1292</v>
      </c>
      <c r="D1300" s="328"/>
      <c r="E1300" s="510">
        <f>250*12</f>
        <v>3000</v>
      </c>
      <c r="F1300" s="357">
        <v>3000</v>
      </c>
      <c r="G1300" s="830">
        <v>3000</v>
      </c>
    </row>
    <row r="1301" spans="1:7" ht="57" x14ac:dyDescent="0.25">
      <c r="A1301" s="710"/>
      <c r="B1301" s="268">
        <v>187.13</v>
      </c>
      <c r="C1301" s="644" t="s">
        <v>1293</v>
      </c>
      <c r="D1301" s="328"/>
      <c r="E1301" s="510">
        <v>2400</v>
      </c>
      <c r="F1301" s="357">
        <v>2000</v>
      </c>
      <c r="G1301" s="830">
        <v>2000</v>
      </c>
    </row>
    <row r="1302" spans="1:7" ht="28.5" x14ac:dyDescent="0.25">
      <c r="A1302" s="710"/>
      <c r="B1302" s="269">
        <v>187.14</v>
      </c>
      <c r="C1302" s="644" t="s">
        <v>1294</v>
      </c>
      <c r="D1302" s="328"/>
      <c r="E1302" s="510">
        <v>3000</v>
      </c>
      <c r="F1302" s="357">
        <v>3000</v>
      </c>
      <c r="G1302" s="830">
        <v>3000</v>
      </c>
    </row>
    <row r="1303" spans="1:7" ht="40.5" customHeight="1" x14ac:dyDescent="0.25">
      <c r="A1303" s="710"/>
      <c r="B1303" s="268">
        <v>187.15</v>
      </c>
      <c r="C1303" s="508" t="s">
        <v>748</v>
      </c>
      <c r="D1303" s="328" t="s">
        <v>7</v>
      </c>
      <c r="E1303" s="657" t="s">
        <v>749</v>
      </c>
      <c r="F1303" s="378" t="s">
        <v>749</v>
      </c>
      <c r="G1303" s="713" t="s">
        <v>749</v>
      </c>
    </row>
    <row r="1304" spans="1:7" ht="28.5" x14ac:dyDescent="0.25">
      <c r="A1304" s="710"/>
      <c r="B1304" s="269">
        <v>187.16</v>
      </c>
      <c r="C1304" s="575" t="s">
        <v>750</v>
      </c>
      <c r="D1304" s="328" t="s">
        <v>4</v>
      </c>
      <c r="E1304" s="658">
        <v>1050</v>
      </c>
      <c r="F1304" s="357">
        <v>1000</v>
      </c>
      <c r="G1304" s="830">
        <v>1000</v>
      </c>
    </row>
    <row r="1305" spans="1:7" ht="15" x14ac:dyDescent="0.25">
      <c r="A1305" s="710"/>
      <c r="B1305" s="268">
        <v>187.17</v>
      </c>
      <c r="C1305" s="659" t="s">
        <v>1091</v>
      </c>
      <c r="D1305" s="660" t="s">
        <v>1565</v>
      </c>
      <c r="E1305" s="279">
        <v>550</v>
      </c>
      <c r="F1305" s="357">
        <v>250</v>
      </c>
      <c r="G1305" s="830">
        <v>300</v>
      </c>
    </row>
    <row r="1306" spans="1:7" ht="28.5" x14ac:dyDescent="0.25">
      <c r="A1306" s="710"/>
      <c r="B1306" s="269">
        <v>187.18</v>
      </c>
      <c r="C1306" s="508" t="s">
        <v>1092</v>
      </c>
      <c r="D1306" s="341"/>
      <c r="E1306" s="279">
        <v>550</v>
      </c>
      <c r="F1306" s="357">
        <v>250</v>
      </c>
      <c r="G1306" s="830">
        <v>300</v>
      </c>
    </row>
    <row r="1307" spans="1:7" ht="65.25" customHeight="1" x14ac:dyDescent="0.25">
      <c r="A1307" s="710"/>
      <c r="B1307" s="268">
        <v>187.19</v>
      </c>
      <c r="C1307" s="659" t="s">
        <v>1093</v>
      </c>
      <c r="D1307" s="341"/>
      <c r="E1307" s="649" t="s">
        <v>1095</v>
      </c>
      <c r="F1307" s="413" t="s">
        <v>1095</v>
      </c>
      <c r="G1307" s="727" t="s">
        <v>1095</v>
      </c>
    </row>
    <row r="1308" spans="1:7" ht="15" x14ac:dyDescent="0.25">
      <c r="A1308" s="710"/>
      <c r="B1308" s="269">
        <v>187.2</v>
      </c>
      <c r="C1308" s="659" t="s">
        <v>1094</v>
      </c>
      <c r="D1308" s="341"/>
      <c r="E1308" s="510">
        <v>840</v>
      </c>
      <c r="F1308" s="388">
        <v>500</v>
      </c>
      <c r="G1308" s="830">
        <v>500</v>
      </c>
    </row>
    <row r="1309" spans="1:7" ht="45.75" thickBot="1" x14ac:dyDescent="0.3">
      <c r="A1309" s="695">
        <v>188</v>
      </c>
      <c r="B1309" s="419" t="s">
        <v>4</v>
      </c>
      <c r="C1309" s="511" t="s">
        <v>751</v>
      </c>
      <c r="D1309" s="442" t="s">
        <v>707</v>
      </c>
      <c r="E1309" s="504" t="s">
        <v>7</v>
      </c>
      <c r="F1309" s="425"/>
      <c r="G1309" s="686"/>
    </row>
    <row r="1310" spans="1:7" ht="15" thickTop="1" x14ac:dyDescent="0.25">
      <c r="A1310" s="698" t="s">
        <v>4</v>
      </c>
      <c r="B1310" s="267">
        <v>188.1</v>
      </c>
      <c r="C1310" s="513" t="s">
        <v>752</v>
      </c>
      <c r="D1310" s="368" t="s">
        <v>7</v>
      </c>
      <c r="E1310" s="661">
        <v>1050</v>
      </c>
      <c r="F1310" s="354">
        <v>350</v>
      </c>
      <c r="G1310" s="692">
        <v>400</v>
      </c>
    </row>
    <row r="1311" spans="1:7" x14ac:dyDescent="0.25">
      <c r="A1311" s="689" t="s">
        <v>4</v>
      </c>
      <c r="B1311" s="268">
        <v>188.2</v>
      </c>
      <c r="C1311" s="292" t="s">
        <v>753</v>
      </c>
      <c r="D1311" s="333" t="s">
        <v>7</v>
      </c>
      <c r="E1311" s="594">
        <v>1750</v>
      </c>
      <c r="F1311" s="354">
        <v>650</v>
      </c>
      <c r="G1311" s="692">
        <v>750</v>
      </c>
    </row>
    <row r="1312" spans="1:7" x14ac:dyDescent="0.25">
      <c r="A1312" s="689" t="s">
        <v>4</v>
      </c>
      <c r="B1312" s="267">
        <v>188.3</v>
      </c>
      <c r="C1312" s="292" t="s">
        <v>754</v>
      </c>
      <c r="D1312" s="333" t="s">
        <v>7</v>
      </c>
      <c r="E1312" s="594">
        <v>3150</v>
      </c>
      <c r="F1312" s="354">
        <v>1400</v>
      </c>
      <c r="G1312" s="692">
        <v>1500</v>
      </c>
    </row>
    <row r="1313" spans="1:7" ht="15.75" thickBot="1" x14ac:dyDescent="0.3">
      <c r="A1313" s="695">
        <v>189</v>
      </c>
      <c r="B1313" s="419" t="s">
        <v>4</v>
      </c>
      <c r="C1313" s="511" t="s">
        <v>755</v>
      </c>
      <c r="D1313" s="597" t="s">
        <v>4</v>
      </c>
      <c r="E1313" s="514" t="s">
        <v>7</v>
      </c>
      <c r="F1313" s="425"/>
      <c r="G1313" s="686"/>
    </row>
    <row r="1314" spans="1:7" ht="45.75" thickTop="1" x14ac:dyDescent="0.25">
      <c r="A1314" s="743" t="s">
        <v>4</v>
      </c>
      <c r="B1314" s="284" t="s">
        <v>864</v>
      </c>
      <c r="C1314" s="516" t="s">
        <v>756</v>
      </c>
      <c r="D1314" s="513" t="s">
        <v>453</v>
      </c>
      <c r="E1314" s="520" t="s">
        <v>7</v>
      </c>
      <c r="F1314" s="263"/>
      <c r="G1314" s="692"/>
    </row>
    <row r="1315" spans="1:7" x14ac:dyDescent="0.25">
      <c r="A1315" s="689" t="s">
        <v>4</v>
      </c>
      <c r="B1315" s="268">
        <v>189.1</v>
      </c>
      <c r="C1315" s="292" t="s">
        <v>757</v>
      </c>
      <c r="D1315" s="557" t="s">
        <v>758</v>
      </c>
      <c r="E1315" s="510">
        <v>650</v>
      </c>
      <c r="F1315" s="379">
        <v>210</v>
      </c>
      <c r="G1315" s="699">
        <v>220</v>
      </c>
    </row>
    <row r="1316" spans="1:7" ht="28.5" x14ac:dyDescent="0.25">
      <c r="A1316" s="689" t="s">
        <v>4</v>
      </c>
      <c r="B1316" s="268">
        <v>189.2</v>
      </c>
      <c r="C1316" s="292" t="s">
        <v>600</v>
      </c>
      <c r="D1316" s="557" t="s">
        <v>759</v>
      </c>
      <c r="E1316" s="510">
        <v>450</v>
      </c>
      <c r="F1316" s="379">
        <v>165</v>
      </c>
      <c r="G1316" s="699">
        <v>170</v>
      </c>
    </row>
    <row r="1317" spans="1:7" ht="28.5" x14ac:dyDescent="0.25">
      <c r="A1317" s="689" t="s">
        <v>4</v>
      </c>
      <c r="B1317" s="268">
        <v>189.3</v>
      </c>
      <c r="C1317" s="292" t="s">
        <v>760</v>
      </c>
      <c r="D1317" s="557" t="s">
        <v>759</v>
      </c>
      <c r="E1317" s="510">
        <v>350</v>
      </c>
      <c r="F1317" s="379">
        <v>140</v>
      </c>
      <c r="G1317" s="699">
        <v>140</v>
      </c>
    </row>
    <row r="1318" spans="1:7" x14ac:dyDescent="0.25">
      <c r="A1318" s="689" t="s">
        <v>4</v>
      </c>
      <c r="B1318" s="268">
        <v>189.4</v>
      </c>
      <c r="C1318" s="292" t="s">
        <v>761</v>
      </c>
      <c r="D1318" s="557" t="s">
        <v>758</v>
      </c>
      <c r="E1318" s="510">
        <v>280</v>
      </c>
      <c r="F1318" s="379">
        <v>105</v>
      </c>
      <c r="G1318" s="699">
        <v>110</v>
      </c>
    </row>
    <row r="1319" spans="1:7" x14ac:dyDescent="0.25">
      <c r="A1319" s="689" t="s">
        <v>4</v>
      </c>
      <c r="B1319" s="268">
        <v>189.5</v>
      </c>
      <c r="C1319" s="292" t="s">
        <v>762</v>
      </c>
      <c r="D1319" s="557" t="s">
        <v>453</v>
      </c>
      <c r="E1319" s="510">
        <v>180</v>
      </c>
      <c r="F1319" s="379">
        <v>65</v>
      </c>
      <c r="G1319" s="699">
        <v>70</v>
      </c>
    </row>
    <row r="1320" spans="1:7" x14ac:dyDescent="0.25">
      <c r="A1320" s="689" t="s">
        <v>4</v>
      </c>
      <c r="B1320" s="268">
        <v>189.6</v>
      </c>
      <c r="C1320" s="292" t="s">
        <v>763</v>
      </c>
      <c r="D1320" s="557" t="s">
        <v>453</v>
      </c>
      <c r="E1320" s="510">
        <v>350</v>
      </c>
      <c r="F1320" s="379">
        <v>140</v>
      </c>
      <c r="G1320" s="699">
        <v>140</v>
      </c>
    </row>
    <row r="1321" spans="1:7" x14ac:dyDescent="0.25">
      <c r="A1321" s="689" t="s">
        <v>4</v>
      </c>
      <c r="B1321" s="268">
        <v>189.7</v>
      </c>
      <c r="C1321" s="292" t="s">
        <v>764</v>
      </c>
      <c r="D1321" s="557" t="s">
        <v>453</v>
      </c>
      <c r="E1321" s="510">
        <v>280</v>
      </c>
      <c r="F1321" s="379">
        <v>105</v>
      </c>
      <c r="G1321" s="699">
        <v>110</v>
      </c>
    </row>
    <row r="1322" spans="1:7" x14ac:dyDescent="0.25">
      <c r="A1322" s="689" t="s">
        <v>4</v>
      </c>
      <c r="B1322" s="268">
        <v>189.8</v>
      </c>
      <c r="C1322" s="292" t="s">
        <v>765</v>
      </c>
      <c r="D1322" s="557" t="s">
        <v>453</v>
      </c>
      <c r="E1322" s="510">
        <v>64</v>
      </c>
      <c r="F1322" s="379">
        <v>25</v>
      </c>
      <c r="G1322" s="699">
        <v>25</v>
      </c>
    </row>
    <row r="1323" spans="1:7" x14ac:dyDescent="0.25">
      <c r="A1323" s="689" t="s">
        <v>4</v>
      </c>
      <c r="B1323" s="268">
        <v>189.9</v>
      </c>
      <c r="C1323" s="292" t="s">
        <v>766</v>
      </c>
      <c r="D1323" s="557" t="s">
        <v>453</v>
      </c>
      <c r="E1323" s="510">
        <v>15</v>
      </c>
      <c r="F1323" s="379">
        <v>4</v>
      </c>
      <c r="G1323" s="699">
        <v>5</v>
      </c>
    </row>
    <row r="1324" spans="1:7" ht="30" x14ac:dyDescent="0.25">
      <c r="A1324" s="700" t="s">
        <v>4</v>
      </c>
      <c r="B1324" s="324" t="s">
        <v>865</v>
      </c>
      <c r="C1324" s="620" t="s">
        <v>767</v>
      </c>
      <c r="D1324" s="559" t="s">
        <v>453</v>
      </c>
      <c r="E1324" s="545">
        <v>150</v>
      </c>
      <c r="F1324" s="388">
        <v>20</v>
      </c>
      <c r="G1324" s="830">
        <v>20</v>
      </c>
    </row>
    <row r="1325" spans="1:7" ht="30" x14ac:dyDescent="0.25">
      <c r="A1325" s="700"/>
      <c r="B1325" s="312"/>
      <c r="C1325" s="606" t="s">
        <v>1295</v>
      </c>
      <c r="D1325" s="508" t="s">
        <v>758</v>
      </c>
      <c r="E1325" s="510">
        <v>150</v>
      </c>
      <c r="F1325" s="355">
        <v>20</v>
      </c>
      <c r="G1325" s="699">
        <v>20</v>
      </c>
    </row>
    <row r="1326" spans="1:7" ht="30" x14ac:dyDescent="0.25">
      <c r="A1326" s="700" t="s">
        <v>4</v>
      </c>
      <c r="B1326" s="280" t="s">
        <v>866</v>
      </c>
      <c r="C1326" s="516" t="s">
        <v>768</v>
      </c>
      <c r="D1326" s="534" t="s">
        <v>758</v>
      </c>
      <c r="E1326" s="662"/>
      <c r="F1326" s="302"/>
      <c r="G1326" s="692"/>
    </row>
    <row r="1327" spans="1:7" x14ac:dyDescent="0.25">
      <c r="A1327" s="689" t="s">
        <v>4</v>
      </c>
      <c r="B1327" s="269">
        <v>189.1</v>
      </c>
      <c r="C1327" s="292" t="s">
        <v>769</v>
      </c>
      <c r="D1327" s="333" t="s">
        <v>7</v>
      </c>
      <c r="E1327" s="510">
        <v>450</v>
      </c>
      <c r="F1327" s="379">
        <v>165</v>
      </c>
      <c r="G1327" s="699">
        <v>170</v>
      </c>
    </row>
    <row r="1328" spans="1:7" ht="31.5" customHeight="1" x14ac:dyDescent="0.25">
      <c r="A1328" s="689" t="s">
        <v>4</v>
      </c>
      <c r="B1328" s="268">
        <v>189.11</v>
      </c>
      <c r="C1328" s="292" t="s">
        <v>770</v>
      </c>
      <c r="D1328" s="333" t="s">
        <v>7</v>
      </c>
      <c r="E1328" s="510">
        <v>180</v>
      </c>
      <c r="F1328" s="379">
        <v>120</v>
      </c>
      <c r="G1328" s="699">
        <v>120</v>
      </c>
    </row>
    <row r="1329" spans="1:7" ht="30.75" customHeight="1" x14ac:dyDescent="0.25">
      <c r="A1329" s="689" t="s">
        <v>4</v>
      </c>
      <c r="B1329" s="269">
        <v>189.12</v>
      </c>
      <c r="C1329" s="292" t="s">
        <v>771</v>
      </c>
      <c r="D1329" s="333" t="s">
        <v>7</v>
      </c>
      <c r="E1329" s="510">
        <v>150</v>
      </c>
      <c r="F1329" s="379">
        <v>45</v>
      </c>
      <c r="G1329" s="699">
        <v>50</v>
      </c>
    </row>
    <row r="1330" spans="1:7" x14ac:dyDescent="0.25">
      <c r="A1330" s="689" t="s">
        <v>4</v>
      </c>
      <c r="B1330" s="268">
        <v>189.13</v>
      </c>
      <c r="C1330" s="292" t="s">
        <v>772</v>
      </c>
      <c r="D1330" s="333" t="s">
        <v>7</v>
      </c>
      <c r="E1330" s="510">
        <v>280</v>
      </c>
      <c r="F1330" s="379">
        <v>105</v>
      </c>
      <c r="G1330" s="699">
        <v>110</v>
      </c>
    </row>
    <row r="1331" spans="1:7" x14ac:dyDescent="0.25">
      <c r="A1331" s="689" t="s">
        <v>4</v>
      </c>
      <c r="B1331" s="269">
        <v>189.14</v>
      </c>
      <c r="C1331" s="292" t="s">
        <v>773</v>
      </c>
      <c r="D1331" s="333" t="s">
        <v>7</v>
      </c>
      <c r="E1331" s="510">
        <v>64</v>
      </c>
      <c r="F1331" s="379">
        <v>20</v>
      </c>
      <c r="G1331" s="699">
        <v>20</v>
      </c>
    </row>
    <row r="1332" spans="1:7" ht="15" x14ac:dyDescent="0.25">
      <c r="A1332" s="700" t="s">
        <v>4</v>
      </c>
      <c r="B1332" s="281" t="s">
        <v>867</v>
      </c>
      <c r="C1332" s="536" t="s">
        <v>774</v>
      </c>
      <c r="D1332" s="292" t="s">
        <v>697</v>
      </c>
      <c r="E1332" s="520" t="s">
        <v>7</v>
      </c>
      <c r="F1332" s="355"/>
      <c r="G1332" s="699"/>
    </row>
    <row r="1333" spans="1:7" ht="15" x14ac:dyDescent="0.25">
      <c r="A1333" s="700" t="s">
        <v>4</v>
      </c>
      <c r="B1333" s="268">
        <v>189.15</v>
      </c>
      <c r="C1333" s="292" t="s">
        <v>775</v>
      </c>
      <c r="D1333" s="663" t="s">
        <v>7</v>
      </c>
      <c r="E1333" s="510">
        <v>180</v>
      </c>
      <c r="F1333" s="379">
        <v>65</v>
      </c>
      <c r="G1333" s="699">
        <v>70</v>
      </c>
    </row>
    <row r="1334" spans="1:7" ht="15" x14ac:dyDescent="0.25">
      <c r="A1334" s="700" t="s">
        <v>4</v>
      </c>
      <c r="B1334" s="268">
        <v>189.16</v>
      </c>
      <c r="C1334" s="292" t="s">
        <v>776</v>
      </c>
      <c r="D1334" s="663" t="s">
        <v>7</v>
      </c>
      <c r="E1334" s="510">
        <v>105</v>
      </c>
      <c r="F1334" s="379">
        <v>35</v>
      </c>
      <c r="G1334" s="699">
        <v>40</v>
      </c>
    </row>
    <row r="1335" spans="1:7" ht="15" x14ac:dyDescent="0.25">
      <c r="A1335" s="700" t="s">
        <v>4</v>
      </c>
      <c r="B1335" s="268">
        <v>189.17</v>
      </c>
      <c r="C1335" s="292" t="s">
        <v>777</v>
      </c>
      <c r="D1335" s="557" t="s">
        <v>453</v>
      </c>
      <c r="E1335" s="510">
        <v>280</v>
      </c>
      <c r="F1335" s="379">
        <v>105</v>
      </c>
      <c r="G1335" s="699">
        <v>110</v>
      </c>
    </row>
    <row r="1336" spans="1:7" ht="30" x14ac:dyDescent="0.25">
      <c r="A1336" s="736" t="s">
        <v>4</v>
      </c>
      <c r="B1336" s="281" t="s">
        <v>869</v>
      </c>
      <c r="C1336" s="536" t="s">
        <v>778</v>
      </c>
      <c r="D1336" s="557" t="s">
        <v>758</v>
      </c>
      <c r="E1336" s="510">
        <v>64</v>
      </c>
      <c r="F1336" s="379">
        <v>25</v>
      </c>
      <c r="G1336" s="699">
        <v>25</v>
      </c>
    </row>
    <row r="1337" spans="1:7" ht="15.75" thickBot="1" x14ac:dyDescent="0.25">
      <c r="A1337" s="695">
        <v>190</v>
      </c>
      <c r="B1337" s="435">
        <v>1430025</v>
      </c>
      <c r="C1337" s="511" t="s">
        <v>779</v>
      </c>
      <c r="D1337" s="442" t="s">
        <v>453</v>
      </c>
      <c r="E1337" s="504" t="s">
        <v>7</v>
      </c>
      <c r="F1337" s="425"/>
      <c r="G1337" s="686"/>
    </row>
    <row r="1338" spans="1:7" ht="15" thickTop="1" x14ac:dyDescent="0.25">
      <c r="A1338" s="698" t="s">
        <v>4</v>
      </c>
      <c r="B1338" s="267">
        <v>190.1</v>
      </c>
      <c r="C1338" s="513" t="s">
        <v>780</v>
      </c>
      <c r="D1338" s="534" t="s">
        <v>7</v>
      </c>
      <c r="E1338" s="507">
        <v>15000</v>
      </c>
      <c r="F1338" s="354">
        <v>7785</v>
      </c>
      <c r="G1338" s="692">
        <v>7785</v>
      </c>
    </row>
    <row r="1339" spans="1:7" x14ac:dyDescent="0.25">
      <c r="A1339" s="689" t="s">
        <v>4</v>
      </c>
      <c r="B1339" s="268" t="s">
        <v>1581</v>
      </c>
      <c r="C1339" s="292" t="s">
        <v>781</v>
      </c>
      <c r="D1339" s="557" t="s">
        <v>7</v>
      </c>
      <c r="E1339" s="510">
        <v>7000</v>
      </c>
      <c r="F1339" s="354">
        <v>3630</v>
      </c>
      <c r="G1339" s="692">
        <v>3630</v>
      </c>
    </row>
    <row r="1340" spans="1:7" ht="28.5" x14ac:dyDescent="0.25">
      <c r="A1340" s="689" t="s">
        <v>4</v>
      </c>
      <c r="B1340" s="268">
        <v>190.3</v>
      </c>
      <c r="C1340" s="292" t="s">
        <v>782</v>
      </c>
      <c r="D1340" s="557" t="s">
        <v>7</v>
      </c>
      <c r="E1340" s="510">
        <v>7000</v>
      </c>
      <c r="F1340" s="354">
        <v>3630</v>
      </c>
      <c r="G1340" s="692">
        <v>3630</v>
      </c>
    </row>
    <row r="1341" spans="1:7" ht="15.75" thickBot="1" x14ac:dyDescent="0.25">
      <c r="A1341" s="744">
        <v>191</v>
      </c>
      <c r="B1341" s="435">
        <v>1430029</v>
      </c>
      <c r="C1341" s="562" t="s">
        <v>837</v>
      </c>
      <c r="D1341" s="460" t="s">
        <v>838</v>
      </c>
      <c r="E1341" s="425"/>
      <c r="F1341" s="421"/>
      <c r="G1341" s="686"/>
    </row>
    <row r="1342" spans="1:7" ht="15" thickTop="1" x14ac:dyDescent="0.25">
      <c r="A1342" s="745"/>
      <c r="B1342" s="283">
        <v>191.1</v>
      </c>
      <c r="C1342" s="278" t="s">
        <v>839</v>
      </c>
      <c r="D1342" s="343"/>
      <c r="E1342" s="680">
        <v>15000</v>
      </c>
      <c r="F1342" s="354">
        <v>7785</v>
      </c>
      <c r="G1342" s="692">
        <v>7785</v>
      </c>
    </row>
    <row r="1343" spans="1:7" x14ac:dyDescent="0.25">
      <c r="A1343" s="746"/>
      <c r="B1343" s="277">
        <v>191.2</v>
      </c>
      <c r="C1343" s="276" t="s">
        <v>840</v>
      </c>
      <c r="D1343" s="344"/>
      <c r="E1343" s="681">
        <v>15000</v>
      </c>
      <c r="F1343" s="354">
        <v>7785</v>
      </c>
      <c r="G1343" s="692">
        <v>7785</v>
      </c>
    </row>
    <row r="1344" spans="1:7" x14ac:dyDescent="0.25">
      <c r="A1344" s="746"/>
      <c r="B1344" s="283">
        <v>191.3</v>
      </c>
      <c r="C1344" s="276" t="s">
        <v>841</v>
      </c>
      <c r="D1344" s="344"/>
      <c r="E1344" s="681">
        <v>25000</v>
      </c>
      <c r="F1344" s="354">
        <v>12975</v>
      </c>
      <c r="G1344" s="692">
        <v>12975</v>
      </c>
    </row>
    <row r="1345" spans="1:9" x14ac:dyDescent="0.25">
      <c r="A1345" s="746"/>
      <c r="B1345" s="277">
        <v>191.4</v>
      </c>
      <c r="C1345" s="276" t="s">
        <v>842</v>
      </c>
      <c r="D1345" s="344"/>
      <c r="E1345" s="681">
        <v>20000</v>
      </c>
      <c r="F1345" s="354">
        <v>10380</v>
      </c>
      <c r="G1345" s="692">
        <v>10380</v>
      </c>
    </row>
    <row r="1346" spans="1:9" x14ac:dyDescent="0.25">
      <c r="A1346" s="746"/>
      <c r="B1346" s="283">
        <v>191.5</v>
      </c>
      <c r="C1346" s="276" t="s">
        <v>843</v>
      </c>
      <c r="D1346" s="344"/>
      <c r="E1346" s="681">
        <v>15000</v>
      </c>
      <c r="F1346" s="354">
        <v>7785</v>
      </c>
      <c r="G1346" s="692">
        <v>7785</v>
      </c>
    </row>
    <row r="1347" spans="1:9" x14ac:dyDescent="0.25">
      <c r="A1347" s="746"/>
      <c r="B1347" s="277">
        <v>191.6</v>
      </c>
      <c r="C1347" s="276" t="s">
        <v>844</v>
      </c>
      <c r="D1347" s="344"/>
      <c r="E1347" s="681">
        <v>15000</v>
      </c>
      <c r="F1347" s="354">
        <v>7785</v>
      </c>
      <c r="G1347" s="692">
        <v>7785</v>
      </c>
    </row>
    <row r="1348" spans="1:9" ht="15.75" customHeight="1" x14ac:dyDescent="0.25">
      <c r="A1348" s="903" t="s">
        <v>855</v>
      </c>
      <c r="B1348" s="904"/>
      <c r="C1348" s="904"/>
      <c r="D1348" s="904"/>
      <c r="E1348" s="905"/>
      <c r="F1348" s="904"/>
      <c r="G1348" s="906"/>
    </row>
    <row r="1349" spans="1:9" ht="15.75" thickBot="1" x14ac:dyDescent="0.3">
      <c r="A1349" s="695">
        <v>192</v>
      </c>
      <c r="B1349" s="418">
        <v>1413003</v>
      </c>
      <c r="C1349" s="511" t="s">
        <v>785</v>
      </c>
      <c r="D1349" s="461"/>
      <c r="E1349" s="504">
        <v>8</v>
      </c>
      <c r="F1349" s="421">
        <v>2</v>
      </c>
      <c r="G1349" s="686">
        <v>2</v>
      </c>
    </row>
    <row r="1350" spans="1:9" ht="39" thickTop="1" x14ac:dyDescent="0.25">
      <c r="A1350" s="704"/>
      <c r="B1350" s="295">
        <v>1413001</v>
      </c>
      <c r="C1350" s="516" t="s">
        <v>876</v>
      </c>
      <c r="D1350" s="327" t="s">
        <v>896</v>
      </c>
      <c r="E1350" s="507" t="s">
        <v>4</v>
      </c>
      <c r="F1350" s="283"/>
      <c r="G1350" s="893"/>
    </row>
    <row r="1351" spans="1:9" ht="15" x14ac:dyDescent="0.25">
      <c r="A1351" s="700"/>
      <c r="B1351" s="268">
        <v>192.1</v>
      </c>
      <c r="C1351" s="292" t="s">
        <v>877</v>
      </c>
      <c r="D1351" s="345"/>
      <c r="E1351" s="510"/>
      <c r="F1351" s="380">
        <v>2E-3</v>
      </c>
      <c r="G1351" s="748">
        <v>2E-3</v>
      </c>
      <c r="I1351" s="415">
        <v>1000</v>
      </c>
    </row>
    <row r="1352" spans="1:9" ht="15" x14ac:dyDescent="0.25">
      <c r="A1352" s="700"/>
      <c r="B1352" s="268">
        <v>192.2</v>
      </c>
      <c r="C1352" s="292" t="s">
        <v>878</v>
      </c>
      <c r="D1352" s="345"/>
      <c r="E1352" s="510"/>
      <c r="F1352" s="380">
        <v>1.5E-3</v>
      </c>
      <c r="G1352" s="748">
        <v>1.5E-3</v>
      </c>
      <c r="I1352" s="415">
        <v>1000</v>
      </c>
    </row>
    <row r="1353" spans="1:9" ht="15" x14ac:dyDescent="0.25">
      <c r="A1353" s="700"/>
      <c r="B1353" s="268">
        <v>192.3</v>
      </c>
      <c r="C1353" s="292" t="s">
        <v>879</v>
      </c>
      <c r="D1353" s="345"/>
      <c r="E1353" s="510"/>
      <c r="F1353" s="380">
        <v>1E-3</v>
      </c>
      <c r="G1353" s="748">
        <v>1E-3</v>
      </c>
      <c r="I1353" s="415">
        <v>1000</v>
      </c>
    </row>
    <row r="1354" spans="1:9" ht="15" x14ac:dyDescent="0.25">
      <c r="A1354" s="700"/>
      <c r="B1354" s="268">
        <v>192.4</v>
      </c>
      <c r="C1354" s="292" t="s">
        <v>1580</v>
      </c>
      <c r="D1354" s="345"/>
      <c r="E1354" s="510"/>
      <c r="F1354" s="380">
        <v>5.0000000000000001E-4</v>
      </c>
      <c r="G1354" s="748">
        <v>5.0000000000000001E-4</v>
      </c>
      <c r="I1354" s="415">
        <v>1000</v>
      </c>
    </row>
    <row r="1355" spans="1:9" ht="15" x14ac:dyDescent="0.25">
      <c r="A1355" s="700"/>
      <c r="B1355" s="268">
        <v>192.5</v>
      </c>
      <c r="C1355" s="292" t="s">
        <v>402</v>
      </c>
      <c r="D1355" s="345"/>
      <c r="E1355" s="510"/>
      <c r="F1355" s="380">
        <v>3.0000000000000001E-3</v>
      </c>
      <c r="G1355" s="748">
        <v>3.0000000000000001E-3</v>
      </c>
      <c r="I1355" s="415">
        <v>1000</v>
      </c>
    </row>
    <row r="1356" spans="1:9" ht="15" x14ac:dyDescent="0.25">
      <c r="A1356" s="700"/>
      <c r="B1356" s="268">
        <v>192.6</v>
      </c>
      <c r="C1356" s="292" t="s">
        <v>1396</v>
      </c>
      <c r="D1356" s="345"/>
      <c r="E1356" s="510"/>
      <c r="F1356" s="380">
        <v>1.5E-3</v>
      </c>
      <c r="G1356" s="748">
        <v>1.5E-3</v>
      </c>
      <c r="I1356" s="415">
        <v>1000</v>
      </c>
    </row>
    <row r="1357" spans="1:9" ht="15" x14ac:dyDescent="0.25">
      <c r="A1357" s="700"/>
      <c r="B1357" s="268">
        <v>192.7</v>
      </c>
      <c r="C1357" s="292" t="s">
        <v>880</v>
      </c>
      <c r="D1357" s="345"/>
      <c r="E1357" s="510"/>
      <c r="F1357" s="380">
        <v>4.0000000000000001E-3</v>
      </c>
      <c r="G1357" s="748">
        <v>4.0000000000000001E-3</v>
      </c>
      <c r="I1357" s="415">
        <v>1000</v>
      </c>
    </row>
    <row r="1358" spans="1:9" ht="15" x14ac:dyDescent="0.25">
      <c r="A1358" s="700"/>
      <c r="B1358" s="268">
        <v>192.8</v>
      </c>
      <c r="C1358" s="292" t="s">
        <v>881</v>
      </c>
      <c r="D1358" s="345"/>
      <c r="E1358" s="510"/>
      <c r="F1358" s="380">
        <v>5.0000000000000001E-3</v>
      </c>
      <c r="G1358" s="748">
        <v>5.0000000000000001E-3</v>
      </c>
      <c r="I1358" s="415">
        <v>1000</v>
      </c>
    </row>
    <row r="1359" spans="1:9" ht="15" x14ac:dyDescent="0.25">
      <c r="A1359" s="700"/>
      <c r="B1359" s="268">
        <v>192.9</v>
      </c>
      <c r="C1359" s="292" t="s">
        <v>406</v>
      </c>
      <c r="D1359" s="345"/>
      <c r="E1359" s="510"/>
      <c r="F1359" s="380">
        <v>2E-3</v>
      </c>
      <c r="G1359" s="748">
        <v>2E-3</v>
      </c>
      <c r="I1359" s="415">
        <v>1000</v>
      </c>
    </row>
    <row r="1360" spans="1:9" ht="15" x14ac:dyDescent="0.25">
      <c r="A1360" s="700"/>
      <c r="B1360" s="269">
        <v>192.1</v>
      </c>
      <c r="C1360" s="530" t="s">
        <v>882</v>
      </c>
      <c r="D1360" s="345"/>
      <c r="E1360" s="510"/>
      <c r="F1360" s="380">
        <v>3.0000000000000001E-3</v>
      </c>
      <c r="G1360" s="748">
        <v>3.0000000000000001E-3</v>
      </c>
      <c r="I1360" s="415">
        <v>1000</v>
      </c>
    </row>
    <row r="1361" spans="1:7" ht="15" x14ac:dyDescent="0.25">
      <c r="A1361" s="747"/>
      <c r="B1361" s="268"/>
      <c r="C1361" s="620" t="s">
        <v>1360</v>
      </c>
      <c r="D1361" s="346"/>
      <c r="E1361" s="545"/>
      <c r="F1361" s="380"/>
      <c r="G1361" s="748"/>
    </row>
    <row r="1362" spans="1:7" ht="15" x14ac:dyDescent="0.25">
      <c r="A1362" s="747"/>
      <c r="B1362" s="269">
        <v>192.11</v>
      </c>
      <c r="C1362" s="292" t="s">
        <v>877</v>
      </c>
      <c r="D1362" s="346"/>
      <c r="E1362" s="545"/>
      <c r="F1362" s="355">
        <v>155</v>
      </c>
      <c r="G1362" s="699">
        <v>160</v>
      </c>
    </row>
    <row r="1363" spans="1:7" ht="15" x14ac:dyDescent="0.25">
      <c r="A1363" s="747"/>
      <c r="B1363" s="269">
        <v>192.12</v>
      </c>
      <c r="C1363" s="292" t="s">
        <v>878</v>
      </c>
      <c r="D1363" s="346"/>
      <c r="E1363" s="545"/>
      <c r="F1363" s="355">
        <v>125</v>
      </c>
      <c r="G1363" s="699">
        <v>130</v>
      </c>
    </row>
    <row r="1364" spans="1:7" ht="15" x14ac:dyDescent="0.25">
      <c r="A1364" s="747"/>
      <c r="B1364" s="269">
        <v>192.12</v>
      </c>
      <c r="C1364" s="292" t="s">
        <v>879</v>
      </c>
      <c r="D1364" s="346"/>
      <c r="E1364" s="545"/>
      <c r="F1364" s="355">
        <v>62</v>
      </c>
      <c r="G1364" s="699">
        <v>65</v>
      </c>
    </row>
    <row r="1365" spans="1:7" ht="15" x14ac:dyDescent="0.25">
      <c r="A1365" s="747"/>
      <c r="B1365" s="269">
        <v>192.13</v>
      </c>
      <c r="C1365" s="292" t="s">
        <v>402</v>
      </c>
      <c r="D1365" s="346"/>
      <c r="E1365" s="545"/>
      <c r="F1365" s="355">
        <v>1000</v>
      </c>
      <c r="G1365" s="699">
        <v>1200</v>
      </c>
    </row>
    <row r="1366" spans="1:7" ht="15" x14ac:dyDescent="0.25">
      <c r="A1366" s="747"/>
      <c r="B1366" s="269">
        <v>192.14</v>
      </c>
      <c r="C1366" s="292" t="s">
        <v>1396</v>
      </c>
      <c r="D1366" s="346"/>
      <c r="E1366" s="545"/>
      <c r="F1366" s="355">
        <v>500</v>
      </c>
      <c r="G1366" s="699">
        <v>500</v>
      </c>
    </row>
    <row r="1367" spans="1:7" ht="15" x14ac:dyDescent="0.25">
      <c r="A1367" s="747"/>
      <c r="B1367" s="269">
        <v>192.15</v>
      </c>
      <c r="C1367" s="292" t="s">
        <v>880</v>
      </c>
      <c r="D1367" s="346"/>
      <c r="E1367" s="545"/>
      <c r="F1367" s="355">
        <v>1200</v>
      </c>
      <c r="G1367" s="699">
        <v>1300</v>
      </c>
    </row>
    <row r="1368" spans="1:7" ht="15" x14ac:dyDescent="0.25">
      <c r="A1368" s="747"/>
      <c r="B1368" s="269">
        <v>192.16</v>
      </c>
      <c r="C1368" s="292" t="s">
        <v>881</v>
      </c>
      <c r="D1368" s="346"/>
      <c r="E1368" s="545"/>
      <c r="F1368" s="355">
        <v>1500</v>
      </c>
      <c r="G1368" s="699">
        <v>1500</v>
      </c>
    </row>
    <row r="1369" spans="1:7" ht="15" x14ac:dyDescent="0.25">
      <c r="A1369" s="747"/>
      <c r="B1369" s="269">
        <v>192.17</v>
      </c>
      <c r="C1369" s="292" t="s">
        <v>406</v>
      </c>
      <c r="D1369" s="346"/>
      <c r="E1369" s="545"/>
      <c r="F1369" s="355">
        <v>800</v>
      </c>
      <c r="G1369" s="699">
        <v>800</v>
      </c>
    </row>
    <row r="1370" spans="1:7" ht="15" x14ac:dyDescent="0.25">
      <c r="A1370" s="747"/>
      <c r="B1370" s="269">
        <v>192.18</v>
      </c>
      <c r="C1370" s="530" t="s">
        <v>882</v>
      </c>
      <c r="D1370" s="346"/>
      <c r="E1370" s="545"/>
      <c r="F1370" s="355">
        <v>1000</v>
      </c>
      <c r="G1370" s="699">
        <v>1200</v>
      </c>
    </row>
    <row r="1371" spans="1:7" ht="15" x14ac:dyDescent="0.25">
      <c r="A1371" s="747"/>
      <c r="B1371" s="664">
        <v>1413005</v>
      </c>
      <c r="C1371" s="572" t="s">
        <v>1296</v>
      </c>
      <c r="D1371" s="349" t="s">
        <v>897</v>
      </c>
      <c r="E1371" s="545" t="s">
        <v>4</v>
      </c>
      <c r="F1371" s="277"/>
      <c r="G1371" s="699"/>
    </row>
    <row r="1372" spans="1:7" x14ac:dyDescent="0.25">
      <c r="A1372" s="749" t="s">
        <v>4</v>
      </c>
      <c r="B1372" s="304">
        <v>192.19</v>
      </c>
      <c r="C1372" s="505" t="s">
        <v>788</v>
      </c>
      <c r="D1372" s="567" t="s">
        <v>1297</v>
      </c>
      <c r="E1372" s="529">
        <v>3</v>
      </c>
      <c r="F1372" s="379">
        <v>1</v>
      </c>
      <c r="G1372" s="699">
        <f>103.8/100*F1372</f>
        <v>1.038</v>
      </c>
    </row>
    <row r="1373" spans="1:7" x14ac:dyDescent="0.25">
      <c r="A1373" s="749" t="s">
        <v>4</v>
      </c>
      <c r="B1373" s="298">
        <v>192.2</v>
      </c>
      <c r="C1373" s="508" t="s">
        <v>1298</v>
      </c>
      <c r="D1373" s="567" t="s">
        <v>1564</v>
      </c>
      <c r="E1373" s="529">
        <v>35</v>
      </c>
      <c r="F1373" s="379">
        <v>10</v>
      </c>
      <c r="G1373" s="699">
        <f>103.8/100*F1373</f>
        <v>10.38</v>
      </c>
    </row>
    <row r="1374" spans="1:7" x14ac:dyDescent="0.25">
      <c r="A1374" s="749" t="s">
        <v>4</v>
      </c>
      <c r="B1374" s="304">
        <v>192.21</v>
      </c>
      <c r="C1374" s="508" t="s">
        <v>790</v>
      </c>
      <c r="D1374" s="567" t="s">
        <v>1564</v>
      </c>
      <c r="E1374" s="529">
        <v>15</v>
      </c>
      <c r="F1374" s="379">
        <v>5</v>
      </c>
      <c r="G1374" s="699">
        <f>103.8/100*F1374</f>
        <v>5.19</v>
      </c>
    </row>
    <row r="1375" spans="1:7" x14ac:dyDescent="0.25">
      <c r="A1375" s="749" t="s">
        <v>4</v>
      </c>
      <c r="B1375" s="298">
        <v>192.22</v>
      </c>
      <c r="C1375" s="508" t="s">
        <v>791</v>
      </c>
      <c r="D1375" s="567" t="s">
        <v>1564</v>
      </c>
      <c r="E1375" s="529">
        <v>35</v>
      </c>
      <c r="F1375" s="379">
        <v>5</v>
      </c>
      <c r="G1375" s="699">
        <v>10</v>
      </c>
    </row>
    <row r="1376" spans="1:7" x14ac:dyDescent="0.25">
      <c r="A1376" s="749" t="s">
        <v>4</v>
      </c>
      <c r="B1376" s="304">
        <v>192.23</v>
      </c>
      <c r="C1376" s="508" t="s">
        <v>793</v>
      </c>
      <c r="D1376" s="567" t="s">
        <v>1564</v>
      </c>
      <c r="E1376" s="529">
        <v>15</v>
      </c>
      <c r="F1376" s="379">
        <v>1</v>
      </c>
      <c r="G1376" s="699">
        <v>5</v>
      </c>
    </row>
    <row r="1377" spans="1:7" ht="15.75" customHeight="1" x14ac:dyDescent="0.25">
      <c r="A1377" s="903" t="s">
        <v>856</v>
      </c>
      <c r="B1377" s="904"/>
      <c r="C1377" s="904"/>
      <c r="D1377" s="904"/>
      <c r="E1377" s="905"/>
      <c r="F1377" s="904"/>
      <c r="G1377" s="906"/>
    </row>
    <row r="1378" spans="1:7" ht="15.75" thickBot="1" x14ac:dyDescent="0.3">
      <c r="A1378" s="695">
        <v>193</v>
      </c>
      <c r="B1378" s="418">
        <v>1415036</v>
      </c>
      <c r="C1378" s="511" t="s">
        <v>794</v>
      </c>
      <c r="D1378" s="442" t="s">
        <v>795</v>
      </c>
      <c r="E1378" s="504" t="s">
        <v>4</v>
      </c>
      <c r="F1378" s="424"/>
      <c r="G1378" s="683"/>
    </row>
    <row r="1379" spans="1:7" ht="15" thickTop="1" x14ac:dyDescent="0.25">
      <c r="A1379" s="698" t="s">
        <v>4</v>
      </c>
      <c r="B1379" s="267">
        <v>193.1</v>
      </c>
      <c r="C1379" s="513" t="s">
        <v>1497</v>
      </c>
      <c r="D1379" s="327" t="s">
        <v>4</v>
      </c>
      <c r="E1379" s="665">
        <v>500</v>
      </c>
      <c r="F1379" s="392">
        <v>400</v>
      </c>
      <c r="G1379" s="692">
        <v>400</v>
      </c>
    </row>
    <row r="1380" spans="1:7" x14ac:dyDescent="0.25">
      <c r="A1380" s="689" t="s">
        <v>4</v>
      </c>
      <c r="B1380" s="273">
        <v>193.2</v>
      </c>
      <c r="C1380" s="508" t="s">
        <v>1300</v>
      </c>
      <c r="D1380" s="326" t="s">
        <v>4</v>
      </c>
      <c r="E1380" s="658">
        <v>370</v>
      </c>
      <c r="F1380" s="379">
        <v>100</v>
      </c>
      <c r="G1380" s="699">
        <v>150</v>
      </c>
    </row>
    <row r="1381" spans="1:7" x14ac:dyDescent="0.25">
      <c r="A1381" s="689"/>
      <c r="B1381" s="267">
        <v>193.3</v>
      </c>
      <c r="C1381" s="644" t="s">
        <v>1299</v>
      </c>
      <c r="D1381" s="326"/>
      <c r="E1381" s="658">
        <v>320</v>
      </c>
      <c r="F1381" s="379">
        <v>200</v>
      </c>
      <c r="G1381" s="699">
        <v>200</v>
      </c>
    </row>
    <row r="1382" spans="1:7" x14ac:dyDescent="0.25">
      <c r="A1382" s="689" t="s">
        <v>4</v>
      </c>
      <c r="B1382" s="273">
        <v>193.4</v>
      </c>
      <c r="C1382" s="508" t="s">
        <v>798</v>
      </c>
      <c r="D1382" s="326" t="s">
        <v>4</v>
      </c>
      <c r="E1382" s="658">
        <v>260</v>
      </c>
      <c r="F1382" s="379">
        <v>100</v>
      </c>
      <c r="G1382" s="699">
        <v>100</v>
      </c>
    </row>
    <row r="1383" spans="1:7" ht="15.75" thickBot="1" x14ac:dyDescent="0.3">
      <c r="A1383" s="695">
        <v>194</v>
      </c>
      <c r="B1383" s="418">
        <v>1415052</v>
      </c>
      <c r="C1383" s="634" t="s">
        <v>626</v>
      </c>
      <c r="D1383" s="666" t="s">
        <v>799</v>
      </c>
      <c r="E1383" s="504" t="s">
        <v>4</v>
      </c>
      <c r="F1383" s="457"/>
      <c r="G1383" s="750"/>
    </row>
    <row r="1384" spans="1:7" ht="15.75" thickTop="1" x14ac:dyDescent="0.25">
      <c r="A1384" s="698" t="s">
        <v>4</v>
      </c>
      <c r="B1384" s="284" t="s">
        <v>864</v>
      </c>
      <c r="C1384" s="667" t="s">
        <v>800</v>
      </c>
      <c r="D1384" s="668" t="s">
        <v>4</v>
      </c>
      <c r="E1384" s="520" t="s">
        <v>4</v>
      </c>
      <c r="F1384" s="360"/>
      <c r="G1384" s="687"/>
    </row>
    <row r="1385" spans="1:7" ht="28.5" x14ac:dyDescent="0.25">
      <c r="A1385" s="689" t="s">
        <v>4</v>
      </c>
      <c r="B1385" s="268">
        <v>194.1</v>
      </c>
      <c r="C1385" s="553" t="s">
        <v>801</v>
      </c>
      <c r="D1385" s="554" t="s">
        <v>4</v>
      </c>
      <c r="E1385" s="510">
        <v>280</v>
      </c>
      <c r="F1385" s="355">
        <v>150</v>
      </c>
      <c r="G1385" s="699">
        <v>150</v>
      </c>
    </row>
    <row r="1386" spans="1:7" x14ac:dyDescent="0.25">
      <c r="A1386" s="689" t="s">
        <v>4</v>
      </c>
      <c r="B1386" s="268">
        <v>194.2</v>
      </c>
      <c r="C1386" s="553" t="s">
        <v>652</v>
      </c>
      <c r="D1386" s="554" t="s">
        <v>4</v>
      </c>
      <c r="E1386" s="510">
        <v>180</v>
      </c>
      <c r="F1386" s="355">
        <v>60</v>
      </c>
      <c r="G1386" s="699">
        <v>60</v>
      </c>
    </row>
    <row r="1387" spans="1:7" x14ac:dyDescent="0.25">
      <c r="A1387" s="689" t="s">
        <v>4</v>
      </c>
      <c r="B1387" s="268">
        <v>194.3</v>
      </c>
      <c r="C1387" s="553" t="s">
        <v>802</v>
      </c>
      <c r="D1387" s="554" t="s">
        <v>4</v>
      </c>
      <c r="E1387" s="510">
        <v>120</v>
      </c>
      <c r="F1387" s="362">
        <v>50</v>
      </c>
      <c r="G1387" s="729">
        <v>50</v>
      </c>
    </row>
    <row r="1388" spans="1:7" x14ac:dyDescent="0.25">
      <c r="A1388" s="689" t="s">
        <v>4</v>
      </c>
      <c r="B1388" s="268">
        <v>194.4</v>
      </c>
      <c r="C1388" s="553" t="s">
        <v>803</v>
      </c>
      <c r="D1388" s="554" t="s">
        <v>4</v>
      </c>
      <c r="E1388" s="510">
        <v>28</v>
      </c>
      <c r="F1388" s="362">
        <v>20</v>
      </c>
      <c r="G1388" s="729">
        <v>20</v>
      </c>
    </row>
    <row r="1389" spans="1:7" ht="15" x14ac:dyDescent="0.25">
      <c r="A1389" s="689" t="s">
        <v>4</v>
      </c>
      <c r="B1389" s="281" t="s">
        <v>865</v>
      </c>
      <c r="C1389" s="536" t="s">
        <v>804</v>
      </c>
      <c r="D1389" s="326" t="s">
        <v>4</v>
      </c>
      <c r="E1389" s="520" t="s">
        <v>4</v>
      </c>
      <c r="F1389" s="355"/>
      <c r="G1389" s="699"/>
    </row>
    <row r="1390" spans="1:7" x14ac:dyDescent="0.25">
      <c r="A1390" s="689" t="s">
        <v>4</v>
      </c>
      <c r="B1390" s="268">
        <v>194.5</v>
      </c>
      <c r="C1390" s="292" t="s">
        <v>805</v>
      </c>
      <c r="D1390" s="333" t="s">
        <v>4</v>
      </c>
      <c r="E1390" s="510">
        <v>13</v>
      </c>
      <c r="F1390" s="355">
        <v>20</v>
      </c>
      <c r="G1390" s="699">
        <v>20</v>
      </c>
    </row>
    <row r="1391" spans="1:7" x14ac:dyDescent="0.25">
      <c r="A1391" s="689" t="s">
        <v>4</v>
      </c>
      <c r="B1391" s="268">
        <v>194.6</v>
      </c>
      <c r="C1391" s="292" t="s">
        <v>806</v>
      </c>
      <c r="D1391" s="333" t="s">
        <v>4</v>
      </c>
      <c r="E1391" s="510">
        <v>10</v>
      </c>
      <c r="F1391" s="355">
        <v>15</v>
      </c>
      <c r="G1391" s="699">
        <v>15</v>
      </c>
    </row>
    <row r="1392" spans="1:7" x14ac:dyDescent="0.25">
      <c r="A1392" s="689" t="s">
        <v>4</v>
      </c>
      <c r="B1392" s="268">
        <v>194.7</v>
      </c>
      <c r="C1392" s="292" t="s">
        <v>802</v>
      </c>
      <c r="D1392" s="333" t="s">
        <v>4</v>
      </c>
      <c r="E1392" s="510">
        <v>7.5</v>
      </c>
      <c r="F1392" s="355">
        <v>10</v>
      </c>
      <c r="G1392" s="699">
        <v>10</v>
      </c>
    </row>
    <row r="1393" spans="1:7" x14ac:dyDescent="0.25">
      <c r="A1393" s="689" t="s">
        <v>4</v>
      </c>
      <c r="B1393" s="268">
        <v>194.8</v>
      </c>
      <c r="C1393" s="292" t="s">
        <v>803</v>
      </c>
      <c r="D1393" s="333" t="s">
        <v>4</v>
      </c>
      <c r="E1393" s="510">
        <v>4.5</v>
      </c>
      <c r="F1393" s="355">
        <v>5</v>
      </c>
      <c r="G1393" s="699">
        <v>5</v>
      </c>
    </row>
    <row r="1394" spans="1:7" ht="15" x14ac:dyDescent="0.25">
      <c r="A1394" s="689" t="s">
        <v>4</v>
      </c>
      <c r="B1394" s="281" t="s">
        <v>866</v>
      </c>
      <c r="C1394" s="536" t="s">
        <v>443</v>
      </c>
      <c r="D1394" s="326" t="s">
        <v>4</v>
      </c>
      <c r="E1394" s="520" t="s">
        <v>4</v>
      </c>
      <c r="F1394" s="355"/>
      <c r="G1394" s="699"/>
    </row>
    <row r="1395" spans="1:7" x14ac:dyDescent="0.25">
      <c r="A1395" s="689" t="s">
        <v>4</v>
      </c>
      <c r="B1395" s="268">
        <v>194.9</v>
      </c>
      <c r="C1395" s="292" t="s">
        <v>651</v>
      </c>
      <c r="D1395" s="333" t="s">
        <v>4</v>
      </c>
      <c r="E1395" s="510">
        <v>10</v>
      </c>
      <c r="F1395" s="355">
        <v>15</v>
      </c>
      <c r="G1395" s="699">
        <v>15</v>
      </c>
    </row>
    <row r="1396" spans="1:7" x14ac:dyDescent="0.25">
      <c r="A1396" s="689" t="s">
        <v>4</v>
      </c>
      <c r="B1396" s="269">
        <v>194.1</v>
      </c>
      <c r="C1396" s="292" t="s">
        <v>652</v>
      </c>
      <c r="D1396" s="333" t="s">
        <v>4</v>
      </c>
      <c r="E1396" s="510">
        <v>10</v>
      </c>
      <c r="F1396" s="355">
        <v>12</v>
      </c>
      <c r="G1396" s="699">
        <v>12</v>
      </c>
    </row>
    <row r="1397" spans="1:7" x14ac:dyDescent="0.25">
      <c r="A1397" s="689" t="s">
        <v>4</v>
      </c>
      <c r="B1397" s="268">
        <v>194.11</v>
      </c>
      <c r="C1397" s="292" t="s">
        <v>802</v>
      </c>
      <c r="D1397" s="333" t="s">
        <v>4</v>
      </c>
      <c r="E1397" s="510">
        <v>6</v>
      </c>
      <c r="F1397" s="355">
        <v>5</v>
      </c>
      <c r="G1397" s="699">
        <v>5</v>
      </c>
    </row>
    <row r="1398" spans="1:7" x14ac:dyDescent="0.25">
      <c r="A1398" s="689" t="s">
        <v>4</v>
      </c>
      <c r="B1398" s="269">
        <v>194.12</v>
      </c>
      <c r="C1398" s="292" t="s">
        <v>803</v>
      </c>
      <c r="D1398" s="333" t="s">
        <v>4</v>
      </c>
      <c r="E1398" s="510">
        <v>3.5</v>
      </c>
      <c r="F1398" s="355">
        <v>4</v>
      </c>
      <c r="G1398" s="699">
        <v>4</v>
      </c>
    </row>
    <row r="1399" spans="1:7" ht="15" x14ac:dyDescent="0.25">
      <c r="A1399" s="689" t="s">
        <v>4</v>
      </c>
      <c r="B1399" s="281" t="s">
        <v>867</v>
      </c>
      <c r="C1399" s="536" t="s">
        <v>807</v>
      </c>
      <c r="D1399" s="557" t="s">
        <v>808</v>
      </c>
      <c r="E1399" s="510">
        <v>31</v>
      </c>
      <c r="F1399" s="355">
        <v>15</v>
      </c>
      <c r="G1399" s="699">
        <v>15</v>
      </c>
    </row>
    <row r="1400" spans="1:7" ht="15" x14ac:dyDescent="0.25">
      <c r="A1400" s="712"/>
      <c r="B1400" s="751">
        <v>1423841</v>
      </c>
      <c r="C1400" s="694" t="s">
        <v>1560</v>
      </c>
      <c r="D1400" s="559" t="s">
        <v>183</v>
      </c>
      <c r="E1400" s="545"/>
      <c r="F1400" s="355"/>
      <c r="G1400" s="699"/>
    </row>
    <row r="1401" spans="1:7" x14ac:dyDescent="0.2">
      <c r="A1401" s="712"/>
      <c r="B1401" s="274">
        <v>194.13</v>
      </c>
      <c r="C1401" s="470" t="s">
        <v>1561</v>
      </c>
      <c r="D1401" s="559"/>
      <c r="E1401" s="463">
        <v>2600</v>
      </c>
      <c r="F1401" s="356">
        <v>500</v>
      </c>
      <c r="G1401" s="688">
        <v>500</v>
      </c>
    </row>
    <row r="1402" spans="1:7" x14ac:dyDescent="0.2">
      <c r="A1402" s="712"/>
      <c r="B1402" s="274">
        <v>194.14</v>
      </c>
      <c r="C1402" s="470" t="s">
        <v>1562</v>
      </c>
      <c r="D1402" s="559"/>
      <c r="E1402" s="545">
        <v>1300</v>
      </c>
      <c r="F1402" s="355">
        <v>400</v>
      </c>
      <c r="G1402" s="699">
        <v>400</v>
      </c>
    </row>
    <row r="1403" spans="1:7" x14ac:dyDescent="0.2">
      <c r="A1403" s="712"/>
      <c r="B1403" s="274">
        <v>194.15</v>
      </c>
      <c r="C1403" s="470" t="s">
        <v>1563</v>
      </c>
      <c r="D1403" s="559"/>
      <c r="E1403" s="545">
        <v>600</v>
      </c>
      <c r="F1403" s="355">
        <v>300</v>
      </c>
      <c r="G1403" s="699">
        <v>320</v>
      </c>
    </row>
    <row r="1404" spans="1:7" ht="15.75" thickBot="1" x14ac:dyDescent="0.3">
      <c r="A1404" s="695">
        <v>195</v>
      </c>
      <c r="B1404" s="418">
        <v>1415017</v>
      </c>
      <c r="C1404" s="511" t="s">
        <v>815</v>
      </c>
      <c r="D1404" s="597" t="s">
        <v>4</v>
      </c>
      <c r="E1404" s="504" t="s">
        <v>4</v>
      </c>
      <c r="F1404" s="421"/>
      <c r="G1404" s="686"/>
    </row>
    <row r="1405" spans="1:7" ht="15" thickTop="1" x14ac:dyDescent="0.25">
      <c r="A1405" s="698" t="s">
        <v>4</v>
      </c>
      <c r="B1405" s="267">
        <v>195.1</v>
      </c>
      <c r="C1405" s="505" t="s">
        <v>816</v>
      </c>
      <c r="D1405" s="546" t="s">
        <v>799</v>
      </c>
      <c r="E1405" s="520">
        <v>1400</v>
      </c>
      <c r="F1405" s="354">
        <v>300</v>
      </c>
      <c r="G1405" s="692">
        <v>300</v>
      </c>
    </row>
    <row r="1406" spans="1:7" ht="32.25" customHeight="1" x14ac:dyDescent="0.25">
      <c r="A1406" s="689" t="s">
        <v>4</v>
      </c>
      <c r="B1406" s="268">
        <v>195.2</v>
      </c>
      <c r="C1406" s="521" t="s">
        <v>1516</v>
      </c>
      <c r="D1406" s="669" t="s">
        <v>795</v>
      </c>
      <c r="E1406" s="545">
        <v>900</v>
      </c>
      <c r="F1406" s="354">
        <v>500</v>
      </c>
      <c r="G1406" s="692">
        <v>500</v>
      </c>
    </row>
    <row r="1407" spans="1:7" ht="28.5" x14ac:dyDescent="0.25">
      <c r="A1407" s="689"/>
      <c r="B1407" s="267">
        <v>195.3</v>
      </c>
      <c r="C1407" s="508" t="s">
        <v>1301</v>
      </c>
      <c r="D1407" s="567" t="s">
        <v>795</v>
      </c>
      <c r="E1407" s="510">
        <v>150</v>
      </c>
      <c r="F1407" s="354">
        <v>80</v>
      </c>
      <c r="G1407" s="692">
        <v>100</v>
      </c>
    </row>
    <row r="1408" spans="1:7" ht="28.5" x14ac:dyDescent="0.25">
      <c r="A1408" s="712"/>
      <c r="B1408" s="268">
        <v>195.4</v>
      </c>
      <c r="C1408" s="505" t="s">
        <v>1579</v>
      </c>
      <c r="D1408" s="642" t="s">
        <v>1309</v>
      </c>
      <c r="E1408" s="545"/>
      <c r="F1408" s="356">
        <v>240</v>
      </c>
      <c r="G1408" s="688">
        <v>240</v>
      </c>
    </row>
    <row r="1409" spans="1:7" ht="15.75" thickBot="1" x14ac:dyDescent="0.3">
      <c r="A1409" s="695">
        <v>196</v>
      </c>
      <c r="B1409" s="418">
        <v>1415036</v>
      </c>
      <c r="C1409" s="670" t="s">
        <v>1518</v>
      </c>
      <c r="D1409" s="671"/>
      <c r="E1409" s="504"/>
      <c r="F1409" s="443"/>
      <c r="G1409" s="686"/>
    </row>
    <row r="1410" spans="1:7" ht="39" thickTop="1" x14ac:dyDescent="0.25">
      <c r="A1410" s="752"/>
      <c r="B1410" s="267">
        <v>196.1</v>
      </c>
      <c r="C1410" s="505" t="s">
        <v>1519</v>
      </c>
      <c r="D1410" s="505" t="s">
        <v>1517</v>
      </c>
      <c r="E1410" s="672" t="s">
        <v>820</v>
      </c>
      <c r="F1410" s="354">
        <v>300</v>
      </c>
      <c r="G1410" s="692">
        <v>350</v>
      </c>
    </row>
    <row r="1411" spans="1:7" ht="38.25" x14ac:dyDescent="0.25">
      <c r="A1411" s="700"/>
      <c r="B1411" s="267">
        <v>196.2</v>
      </c>
      <c r="C1411" s="292" t="s">
        <v>1520</v>
      </c>
      <c r="D1411" s="292" t="s">
        <v>183</v>
      </c>
      <c r="E1411" s="673" t="s">
        <v>820</v>
      </c>
      <c r="F1411" s="355">
        <v>300</v>
      </c>
      <c r="G1411" s="699">
        <v>300</v>
      </c>
    </row>
    <row r="1412" spans="1:7" ht="39" thickBot="1" x14ac:dyDescent="0.3">
      <c r="A1412" s="753">
        <v>197</v>
      </c>
      <c r="B1412" s="754">
        <v>1415008</v>
      </c>
      <c r="C1412" s="755" t="s">
        <v>825</v>
      </c>
      <c r="D1412" s="755" t="s">
        <v>1302</v>
      </c>
      <c r="E1412" s="756" t="s">
        <v>820</v>
      </c>
      <c r="F1412" s="757"/>
      <c r="G1412" s="758"/>
    </row>
    <row r="1413" spans="1:7" ht="15" x14ac:dyDescent="0.25">
      <c r="A1413" s="894"/>
      <c r="B1413" s="464"/>
      <c r="C1413" s="291"/>
      <c r="D1413" s="291"/>
      <c r="E1413" s="895"/>
      <c r="F1413" s="465"/>
      <c r="G1413" s="358"/>
    </row>
    <row r="1414" spans="1:7" ht="15" x14ac:dyDescent="0.25">
      <c r="A1414" s="894"/>
      <c r="B1414" s="464"/>
      <c r="C1414" s="291"/>
      <c r="D1414" s="291"/>
      <c r="E1414" s="895"/>
      <c r="F1414" s="465"/>
      <c r="G1414" s="358"/>
    </row>
    <row r="1415" spans="1:7" s="261" customFormat="1" ht="15" x14ac:dyDescent="0.25">
      <c r="A1415" s="291"/>
      <c r="B1415" s="291"/>
      <c r="C1415" s="921" t="s">
        <v>1100</v>
      </c>
      <c r="D1415" s="921"/>
      <c r="E1415" s="921"/>
    </row>
    <row r="1416" spans="1:7" s="261" customFormat="1" ht="48" customHeight="1" x14ac:dyDescent="0.25">
      <c r="A1416" s="920" t="s">
        <v>1662</v>
      </c>
      <c r="B1416" s="920"/>
      <c r="C1416" s="920"/>
      <c r="D1416" s="920"/>
      <c r="E1416" s="920"/>
      <c r="F1416" s="920"/>
      <c r="G1416" s="920"/>
    </row>
    <row r="1417" spans="1:7" s="261" customFormat="1" ht="48" customHeight="1" x14ac:dyDescent="0.25">
      <c r="A1417" s="762"/>
      <c r="B1417" s="762"/>
      <c r="C1417" s="762"/>
      <c r="D1417" s="762"/>
      <c r="E1417" s="762"/>
      <c r="F1417" s="762"/>
      <c r="G1417" s="762"/>
    </row>
    <row r="1418" spans="1:7" s="261" customFormat="1" ht="15.75" customHeight="1" x14ac:dyDescent="0.25">
      <c r="A1418" s="762"/>
      <c r="B1418" s="762"/>
      <c r="C1418" s="762"/>
      <c r="D1418" s="762"/>
      <c r="E1418" s="762"/>
      <c r="F1418" s="762"/>
      <c r="G1418" s="359"/>
    </row>
    <row r="1419" spans="1:7" ht="15" x14ac:dyDescent="0.25">
      <c r="B1419" s="919" t="s">
        <v>1558</v>
      </c>
      <c r="C1419" s="919"/>
      <c r="D1419" s="919" t="s">
        <v>1559</v>
      </c>
      <c r="E1419" s="919"/>
      <c r="F1419" s="919"/>
      <c r="G1419" s="919"/>
    </row>
    <row r="1420" spans="1:7" x14ac:dyDescent="0.25">
      <c r="B1420" s="918" t="s">
        <v>1102</v>
      </c>
      <c r="C1420" s="918"/>
      <c r="D1420" s="918" t="s">
        <v>1103</v>
      </c>
      <c r="E1420" s="918"/>
      <c r="F1420" s="918"/>
      <c r="G1420" s="918"/>
    </row>
    <row r="1421" spans="1:7" x14ac:dyDescent="0.25">
      <c r="E1421" s="331"/>
      <c r="F1421" s="331"/>
    </row>
    <row r="1422" spans="1:7" x14ac:dyDescent="0.25">
      <c r="E1422" s="331"/>
      <c r="F1422" s="331"/>
    </row>
    <row r="1423" spans="1:7" x14ac:dyDescent="0.25">
      <c r="E1423" s="331"/>
      <c r="F1423" s="331"/>
    </row>
    <row r="1424" spans="1:7" x14ac:dyDescent="0.25">
      <c r="E1424" s="331"/>
      <c r="F1424" s="331"/>
    </row>
    <row r="1425" spans="1:6" x14ac:dyDescent="0.25">
      <c r="E1425" s="331"/>
      <c r="F1425" s="331"/>
    </row>
    <row r="1426" spans="1:6" x14ac:dyDescent="0.25">
      <c r="E1426" s="331"/>
      <c r="F1426" s="331"/>
    </row>
    <row r="1427" spans="1:6" x14ac:dyDescent="0.25">
      <c r="E1427" s="331"/>
      <c r="F1427" s="331"/>
    </row>
    <row r="1428" spans="1:6" x14ac:dyDescent="0.25">
      <c r="E1428" s="331"/>
      <c r="F1428" s="331"/>
    </row>
    <row r="1429" spans="1:6" x14ac:dyDescent="0.25">
      <c r="E1429" s="331"/>
      <c r="F1429" s="331"/>
    </row>
    <row r="1430" spans="1:6" x14ac:dyDescent="0.25">
      <c r="E1430" s="331"/>
      <c r="F1430" s="331"/>
    </row>
    <row r="1431" spans="1:6" x14ac:dyDescent="0.25">
      <c r="E1431" s="331"/>
      <c r="F1431" s="331"/>
    </row>
    <row r="1432" spans="1:6" x14ac:dyDescent="0.25">
      <c r="E1432" s="331"/>
      <c r="F1432" s="331"/>
    </row>
    <row r="1433" spans="1:6" x14ac:dyDescent="0.25">
      <c r="A1433" s="759"/>
      <c r="E1433" s="331"/>
      <c r="F1433" s="331"/>
    </row>
    <row r="1434" spans="1:6" x14ac:dyDescent="0.25">
      <c r="A1434" s="759"/>
      <c r="E1434" s="331"/>
      <c r="F1434" s="331"/>
    </row>
    <row r="1435" spans="1:6" x14ac:dyDescent="0.25">
      <c r="A1435" s="759"/>
      <c r="E1435" s="331"/>
      <c r="F1435" s="331"/>
    </row>
    <row r="1436" spans="1:6" x14ac:dyDescent="0.25">
      <c r="A1436" s="759"/>
      <c r="E1436" s="331"/>
      <c r="F1436" s="331"/>
    </row>
    <row r="1437" spans="1:6" x14ac:dyDescent="0.25">
      <c r="A1437" s="759"/>
      <c r="E1437" s="331"/>
      <c r="F1437" s="331"/>
    </row>
    <row r="1438" spans="1:6" x14ac:dyDescent="0.25">
      <c r="A1438" s="759"/>
      <c r="E1438" s="331"/>
      <c r="F1438" s="331"/>
    </row>
    <row r="1439" spans="1:6" x14ac:dyDescent="0.25">
      <c r="A1439" s="759"/>
      <c r="E1439" s="331"/>
      <c r="F1439" s="331"/>
    </row>
    <row r="1440" spans="1:6" x14ac:dyDescent="0.25">
      <c r="A1440" s="759"/>
      <c r="E1440" s="331"/>
      <c r="F1440" s="331"/>
    </row>
    <row r="1441" spans="1:6" x14ac:dyDescent="0.25">
      <c r="A1441" s="759"/>
      <c r="E1441" s="331"/>
      <c r="F1441" s="331"/>
    </row>
    <row r="1442" spans="1:6" x14ac:dyDescent="0.25">
      <c r="A1442" s="759"/>
      <c r="E1442" s="331"/>
      <c r="F1442" s="331"/>
    </row>
    <row r="1443" spans="1:6" x14ac:dyDescent="0.25">
      <c r="A1443" s="759"/>
      <c r="E1443" s="331"/>
      <c r="F1443" s="331"/>
    </row>
    <row r="1444" spans="1:6" x14ac:dyDescent="0.25">
      <c r="A1444" s="759"/>
      <c r="E1444" s="331"/>
      <c r="F1444" s="331"/>
    </row>
    <row r="1445" spans="1:6" x14ac:dyDescent="0.25">
      <c r="A1445" s="759"/>
      <c r="E1445" s="331"/>
      <c r="F1445" s="331"/>
    </row>
    <row r="1446" spans="1:6" x14ac:dyDescent="0.25">
      <c r="A1446" s="759"/>
      <c r="E1446" s="331"/>
      <c r="F1446" s="331"/>
    </row>
    <row r="1447" spans="1:6" x14ac:dyDescent="0.25">
      <c r="A1447" s="759"/>
      <c r="E1447" s="331"/>
      <c r="F1447" s="331"/>
    </row>
    <row r="1448" spans="1:6" x14ac:dyDescent="0.25">
      <c r="A1448" s="759"/>
      <c r="E1448" s="331"/>
      <c r="F1448" s="331"/>
    </row>
    <row r="1449" spans="1:6" x14ac:dyDescent="0.25">
      <c r="A1449" s="759"/>
      <c r="E1449" s="331"/>
      <c r="F1449" s="331"/>
    </row>
    <row r="1450" spans="1:6" x14ac:dyDescent="0.25">
      <c r="A1450" s="759"/>
      <c r="E1450" s="331"/>
      <c r="F1450" s="331"/>
    </row>
    <row r="1451" spans="1:6" x14ac:dyDescent="0.25">
      <c r="A1451" s="759"/>
      <c r="E1451" s="331"/>
      <c r="F1451" s="331"/>
    </row>
    <row r="1452" spans="1:6" x14ac:dyDescent="0.25">
      <c r="A1452" s="759"/>
      <c r="E1452" s="331"/>
      <c r="F1452" s="331"/>
    </row>
    <row r="1453" spans="1:6" x14ac:dyDescent="0.25">
      <c r="A1453" s="759"/>
      <c r="E1453" s="331"/>
      <c r="F1453" s="331"/>
    </row>
    <row r="1454" spans="1:6" x14ac:dyDescent="0.25">
      <c r="A1454" s="759"/>
      <c r="E1454" s="331"/>
      <c r="F1454" s="331"/>
    </row>
    <row r="1455" spans="1:6" x14ac:dyDescent="0.25">
      <c r="A1455" s="759"/>
      <c r="E1455" s="331"/>
      <c r="F1455" s="331"/>
    </row>
    <row r="1456" spans="1:6" x14ac:dyDescent="0.25">
      <c r="A1456" s="759"/>
      <c r="E1456" s="331"/>
      <c r="F1456" s="331"/>
    </row>
    <row r="1457" spans="1:6" x14ac:dyDescent="0.25">
      <c r="A1457" s="759"/>
      <c r="E1457" s="331"/>
      <c r="F1457" s="331"/>
    </row>
    <row r="1458" spans="1:6" x14ac:dyDescent="0.25">
      <c r="A1458" s="759"/>
      <c r="E1458" s="331"/>
      <c r="F1458" s="331"/>
    </row>
    <row r="1459" spans="1:6" x14ac:dyDescent="0.25">
      <c r="A1459" s="759"/>
      <c r="E1459" s="331"/>
      <c r="F1459" s="331"/>
    </row>
    <row r="1460" spans="1:6" x14ac:dyDescent="0.25">
      <c r="A1460" s="759"/>
      <c r="E1460" s="331"/>
      <c r="F1460" s="331"/>
    </row>
    <row r="1461" spans="1:6" x14ac:dyDescent="0.25">
      <c r="A1461" s="759"/>
      <c r="E1461" s="331"/>
      <c r="F1461" s="331"/>
    </row>
    <row r="1462" spans="1:6" x14ac:dyDescent="0.25">
      <c r="A1462" s="759"/>
      <c r="E1462" s="331"/>
      <c r="F1462" s="331"/>
    </row>
    <row r="1463" spans="1:6" x14ac:dyDescent="0.25">
      <c r="A1463" s="759"/>
      <c r="E1463" s="331"/>
      <c r="F1463" s="331"/>
    </row>
    <row r="1464" spans="1:6" x14ac:dyDescent="0.25">
      <c r="A1464" s="759"/>
      <c r="E1464" s="331"/>
      <c r="F1464" s="331"/>
    </row>
    <row r="1465" spans="1:6" x14ac:dyDescent="0.25">
      <c r="A1465" s="759"/>
      <c r="E1465" s="331"/>
      <c r="F1465" s="331"/>
    </row>
    <row r="1466" spans="1:6" x14ac:dyDescent="0.25">
      <c r="A1466" s="759"/>
      <c r="E1466" s="331"/>
      <c r="F1466" s="331"/>
    </row>
    <row r="1467" spans="1:6" x14ac:dyDescent="0.25">
      <c r="A1467" s="759"/>
      <c r="E1467" s="331"/>
      <c r="F1467" s="331"/>
    </row>
    <row r="1468" spans="1:6" x14ac:dyDescent="0.25">
      <c r="A1468" s="759"/>
      <c r="E1468" s="331"/>
      <c r="F1468" s="331"/>
    </row>
    <row r="1469" spans="1:6" x14ac:dyDescent="0.25">
      <c r="A1469" s="759"/>
      <c r="E1469" s="331"/>
      <c r="F1469" s="331"/>
    </row>
    <row r="1470" spans="1:6" x14ac:dyDescent="0.25">
      <c r="A1470" s="759"/>
      <c r="E1470" s="331"/>
      <c r="F1470" s="331"/>
    </row>
    <row r="1471" spans="1:6" x14ac:dyDescent="0.25">
      <c r="A1471" s="759"/>
      <c r="E1471" s="331"/>
      <c r="F1471" s="331"/>
    </row>
    <row r="1472" spans="1:6" x14ac:dyDescent="0.25">
      <c r="A1472" s="759"/>
      <c r="E1472" s="331"/>
      <c r="F1472" s="331"/>
    </row>
    <row r="1473" spans="1:6" x14ac:dyDescent="0.25">
      <c r="A1473" s="759"/>
      <c r="E1473" s="331"/>
      <c r="F1473" s="331"/>
    </row>
    <row r="1474" spans="1:6" x14ac:dyDescent="0.25">
      <c r="A1474" s="759"/>
      <c r="E1474" s="331"/>
      <c r="F1474" s="331"/>
    </row>
    <row r="1475" spans="1:6" x14ac:dyDescent="0.25">
      <c r="A1475" s="759"/>
      <c r="E1475" s="331"/>
      <c r="F1475" s="331"/>
    </row>
    <row r="1476" spans="1:6" x14ac:dyDescent="0.25">
      <c r="A1476" s="759"/>
      <c r="E1476" s="331"/>
      <c r="F1476" s="331"/>
    </row>
    <row r="1477" spans="1:6" x14ac:dyDescent="0.25">
      <c r="A1477" s="759"/>
      <c r="E1477" s="331"/>
      <c r="F1477" s="331"/>
    </row>
    <row r="1478" spans="1:6" x14ac:dyDescent="0.25">
      <c r="A1478" s="759"/>
      <c r="E1478" s="331"/>
      <c r="F1478" s="331"/>
    </row>
    <row r="1479" spans="1:6" x14ac:dyDescent="0.25">
      <c r="A1479" s="759"/>
      <c r="E1479" s="331"/>
      <c r="F1479" s="331"/>
    </row>
    <row r="1480" spans="1:6" x14ac:dyDescent="0.25">
      <c r="A1480" s="759"/>
      <c r="E1480" s="331"/>
      <c r="F1480" s="331"/>
    </row>
    <row r="1481" spans="1:6" x14ac:dyDescent="0.25">
      <c r="A1481" s="759"/>
      <c r="E1481" s="331"/>
      <c r="F1481" s="331"/>
    </row>
    <row r="1482" spans="1:6" x14ac:dyDescent="0.25">
      <c r="A1482" s="759"/>
      <c r="E1482" s="331"/>
      <c r="F1482" s="331"/>
    </row>
    <row r="1483" spans="1:6" x14ac:dyDescent="0.25">
      <c r="A1483" s="759"/>
      <c r="E1483" s="331"/>
      <c r="F1483" s="331"/>
    </row>
    <row r="1484" spans="1:6" x14ac:dyDescent="0.25">
      <c r="A1484" s="759"/>
      <c r="E1484" s="331"/>
      <c r="F1484" s="331"/>
    </row>
    <row r="1485" spans="1:6" x14ac:dyDescent="0.25">
      <c r="A1485" s="759"/>
      <c r="E1485" s="331"/>
      <c r="F1485" s="331"/>
    </row>
    <row r="1486" spans="1:6" x14ac:dyDescent="0.25">
      <c r="A1486" s="759"/>
      <c r="E1486" s="331"/>
      <c r="F1486" s="331"/>
    </row>
    <row r="1487" spans="1:6" x14ac:dyDescent="0.25">
      <c r="A1487" s="759"/>
      <c r="E1487" s="331"/>
      <c r="F1487" s="331"/>
    </row>
    <row r="1488" spans="1:6" x14ac:dyDescent="0.25">
      <c r="A1488" s="759"/>
      <c r="E1488" s="331"/>
      <c r="F1488" s="331"/>
    </row>
    <row r="1489" spans="1:6" x14ac:dyDescent="0.25">
      <c r="A1489" s="759"/>
      <c r="E1489" s="331"/>
      <c r="F1489" s="331"/>
    </row>
    <row r="1490" spans="1:6" x14ac:dyDescent="0.25">
      <c r="A1490" s="759"/>
      <c r="E1490" s="331"/>
      <c r="F1490" s="331"/>
    </row>
    <row r="1491" spans="1:6" x14ac:dyDescent="0.25">
      <c r="A1491" s="759"/>
      <c r="E1491" s="331"/>
      <c r="F1491" s="331"/>
    </row>
    <row r="1492" spans="1:6" x14ac:dyDescent="0.25">
      <c r="A1492" s="759"/>
      <c r="E1492" s="331"/>
      <c r="F1492" s="331"/>
    </row>
    <row r="1493" spans="1:6" x14ac:dyDescent="0.25">
      <c r="A1493" s="759"/>
      <c r="E1493" s="331"/>
      <c r="F1493" s="331"/>
    </row>
    <row r="1494" spans="1:6" x14ac:dyDescent="0.25">
      <c r="A1494" s="759"/>
      <c r="E1494" s="331"/>
      <c r="F1494" s="331"/>
    </row>
    <row r="1495" spans="1:6" x14ac:dyDescent="0.25">
      <c r="A1495" s="759"/>
      <c r="E1495" s="331"/>
      <c r="F1495" s="331"/>
    </row>
    <row r="1496" spans="1:6" x14ac:dyDescent="0.25">
      <c r="A1496" s="759"/>
      <c r="E1496" s="331"/>
      <c r="F1496" s="331"/>
    </row>
    <row r="1497" spans="1:6" x14ac:dyDescent="0.25">
      <c r="A1497" s="759"/>
      <c r="E1497" s="331"/>
      <c r="F1497" s="331"/>
    </row>
    <row r="1498" spans="1:6" x14ac:dyDescent="0.25">
      <c r="A1498" s="759"/>
      <c r="D1498" s="759"/>
      <c r="E1498" s="759"/>
      <c r="F1498" s="759"/>
    </row>
    <row r="1499" spans="1:6" x14ac:dyDescent="0.25">
      <c r="A1499" s="759"/>
      <c r="D1499" s="759"/>
      <c r="E1499" s="759"/>
      <c r="F1499" s="759"/>
    </row>
    <row r="1500" spans="1:6" x14ac:dyDescent="0.25">
      <c r="A1500" s="759"/>
      <c r="D1500" s="759"/>
      <c r="E1500" s="759"/>
      <c r="F1500" s="759"/>
    </row>
    <row r="1501" spans="1:6" x14ac:dyDescent="0.25">
      <c r="A1501" s="759"/>
      <c r="D1501" s="759"/>
      <c r="E1501" s="759"/>
      <c r="F1501" s="759"/>
    </row>
    <row r="1502" spans="1:6" x14ac:dyDescent="0.25">
      <c r="A1502" s="759"/>
      <c r="D1502" s="759"/>
      <c r="E1502" s="759"/>
      <c r="F1502" s="759"/>
    </row>
    <row r="1503" spans="1:6" x14ac:dyDescent="0.25">
      <c r="A1503" s="759"/>
      <c r="D1503" s="759"/>
      <c r="E1503" s="759"/>
      <c r="F1503" s="759"/>
    </row>
    <row r="1504" spans="1:6" x14ac:dyDescent="0.25">
      <c r="A1504" s="759"/>
      <c r="D1504" s="759"/>
      <c r="E1504" s="759"/>
      <c r="F1504" s="759"/>
    </row>
    <row r="1505" spans="1:6" x14ac:dyDescent="0.25">
      <c r="A1505" s="759"/>
      <c r="D1505" s="759"/>
      <c r="E1505" s="759"/>
      <c r="F1505" s="759"/>
    </row>
    <row r="1506" spans="1:6" x14ac:dyDescent="0.25">
      <c r="A1506" s="759"/>
      <c r="D1506" s="759"/>
      <c r="E1506" s="759"/>
      <c r="F1506" s="759"/>
    </row>
    <row r="1507" spans="1:6" x14ac:dyDescent="0.25">
      <c r="A1507" s="759"/>
      <c r="D1507" s="759"/>
      <c r="E1507" s="759"/>
      <c r="F1507" s="759"/>
    </row>
    <row r="1508" spans="1:6" x14ac:dyDescent="0.25">
      <c r="A1508" s="759"/>
      <c r="D1508" s="759"/>
      <c r="E1508" s="759"/>
      <c r="F1508" s="759"/>
    </row>
    <row r="1509" spans="1:6" x14ac:dyDescent="0.25">
      <c r="A1509" s="759"/>
      <c r="D1509" s="759"/>
      <c r="E1509" s="759"/>
      <c r="F1509" s="759"/>
    </row>
    <row r="1510" spans="1:6" x14ac:dyDescent="0.25">
      <c r="A1510" s="759"/>
      <c r="D1510" s="759"/>
      <c r="E1510" s="759"/>
      <c r="F1510" s="759"/>
    </row>
    <row r="1511" spans="1:6" x14ac:dyDescent="0.25">
      <c r="A1511" s="759"/>
      <c r="D1511" s="759"/>
      <c r="E1511" s="759"/>
      <c r="F1511" s="759"/>
    </row>
    <row r="1512" spans="1:6" x14ac:dyDescent="0.25">
      <c r="A1512" s="759"/>
      <c r="D1512" s="759"/>
      <c r="E1512" s="759"/>
      <c r="F1512" s="759"/>
    </row>
    <row r="1513" spans="1:6" x14ac:dyDescent="0.25">
      <c r="A1513" s="759"/>
      <c r="D1513" s="759"/>
      <c r="E1513" s="759"/>
      <c r="F1513" s="759"/>
    </row>
    <row r="1514" spans="1:6" x14ac:dyDescent="0.25">
      <c r="A1514" s="759"/>
      <c r="D1514" s="759"/>
      <c r="E1514" s="759"/>
      <c r="F1514" s="759"/>
    </row>
    <row r="1515" spans="1:6" x14ac:dyDescent="0.25">
      <c r="A1515" s="759"/>
      <c r="D1515" s="759"/>
      <c r="E1515" s="759"/>
      <c r="F1515" s="759"/>
    </row>
    <row r="1516" spans="1:6" x14ac:dyDescent="0.25">
      <c r="A1516" s="759"/>
      <c r="D1516" s="759"/>
      <c r="E1516" s="759"/>
      <c r="F1516" s="759"/>
    </row>
    <row r="1517" spans="1:6" x14ac:dyDescent="0.25">
      <c r="A1517" s="759"/>
      <c r="D1517" s="759"/>
      <c r="E1517" s="759"/>
      <c r="F1517" s="759"/>
    </row>
    <row r="1518" spans="1:6" x14ac:dyDescent="0.25">
      <c r="A1518" s="759"/>
      <c r="D1518" s="759"/>
      <c r="E1518" s="759"/>
      <c r="F1518" s="759"/>
    </row>
    <row r="1519" spans="1:6" x14ac:dyDescent="0.25">
      <c r="A1519" s="759"/>
      <c r="D1519" s="759"/>
      <c r="E1519" s="759"/>
      <c r="F1519" s="759"/>
    </row>
    <row r="1520" spans="1:6" x14ac:dyDescent="0.25">
      <c r="A1520" s="759"/>
      <c r="D1520" s="759"/>
      <c r="E1520" s="759"/>
      <c r="F1520" s="759"/>
    </row>
    <row r="1521" spans="1:6" x14ac:dyDescent="0.25">
      <c r="A1521" s="759"/>
      <c r="D1521" s="759"/>
      <c r="E1521" s="759"/>
      <c r="F1521" s="759"/>
    </row>
    <row r="1522" spans="1:6" x14ac:dyDescent="0.25">
      <c r="A1522" s="759"/>
      <c r="D1522" s="759"/>
      <c r="E1522" s="759"/>
      <c r="F1522" s="759"/>
    </row>
    <row r="1523" spans="1:6" x14ac:dyDescent="0.25">
      <c r="A1523" s="759"/>
      <c r="D1523" s="759"/>
      <c r="E1523" s="759"/>
      <c r="F1523" s="759"/>
    </row>
    <row r="1524" spans="1:6" x14ac:dyDescent="0.25">
      <c r="A1524" s="759"/>
      <c r="D1524" s="759"/>
      <c r="E1524" s="759"/>
      <c r="F1524" s="759"/>
    </row>
    <row r="1525" spans="1:6" x14ac:dyDescent="0.25">
      <c r="A1525" s="759"/>
      <c r="D1525" s="759"/>
      <c r="E1525" s="759"/>
      <c r="F1525" s="759"/>
    </row>
    <row r="1526" spans="1:6" x14ac:dyDescent="0.25">
      <c r="A1526" s="759"/>
      <c r="D1526" s="759"/>
      <c r="E1526" s="759"/>
      <c r="F1526" s="759"/>
    </row>
    <row r="1527" spans="1:6" x14ac:dyDescent="0.25">
      <c r="A1527" s="759"/>
      <c r="D1527" s="759"/>
      <c r="E1527" s="759"/>
      <c r="F1527" s="759"/>
    </row>
    <row r="1528" spans="1:6" x14ac:dyDescent="0.25">
      <c r="A1528" s="759"/>
      <c r="D1528" s="759"/>
      <c r="E1528" s="759"/>
      <c r="F1528" s="759"/>
    </row>
    <row r="1529" spans="1:6" x14ac:dyDescent="0.25">
      <c r="A1529" s="759"/>
      <c r="D1529" s="759"/>
      <c r="E1529" s="759"/>
      <c r="F1529" s="759"/>
    </row>
    <row r="1530" spans="1:6" x14ac:dyDescent="0.25">
      <c r="A1530" s="759"/>
      <c r="D1530" s="759"/>
      <c r="E1530" s="759"/>
      <c r="F1530" s="759"/>
    </row>
    <row r="1531" spans="1:6" x14ac:dyDescent="0.25">
      <c r="A1531" s="759"/>
      <c r="D1531" s="759"/>
      <c r="E1531" s="759"/>
      <c r="F1531" s="759"/>
    </row>
    <row r="1532" spans="1:6" x14ac:dyDescent="0.25">
      <c r="A1532" s="759"/>
      <c r="D1532" s="759"/>
      <c r="E1532" s="759"/>
      <c r="F1532" s="759"/>
    </row>
    <row r="1533" spans="1:6" x14ac:dyDescent="0.25">
      <c r="A1533" s="759"/>
      <c r="D1533" s="759"/>
      <c r="E1533" s="759"/>
      <c r="F1533" s="759"/>
    </row>
    <row r="1534" spans="1:6" x14ac:dyDescent="0.25">
      <c r="A1534" s="759"/>
      <c r="D1534" s="759"/>
      <c r="E1534" s="759"/>
      <c r="F1534" s="759"/>
    </row>
    <row r="1535" spans="1:6" x14ac:dyDescent="0.25">
      <c r="A1535" s="759"/>
      <c r="D1535" s="759"/>
      <c r="E1535" s="759"/>
      <c r="F1535" s="759"/>
    </row>
    <row r="1536" spans="1:6" x14ac:dyDescent="0.25">
      <c r="A1536" s="759"/>
      <c r="D1536" s="759"/>
      <c r="E1536" s="759"/>
      <c r="F1536" s="759"/>
    </row>
    <row r="1537" spans="1:6" x14ac:dyDescent="0.25">
      <c r="A1537" s="759"/>
      <c r="D1537" s="759"/>
      <c r="E1537" s="759"/>
      <c r="F1537" s="759"/>
    </row>
    <row r="1538" spans="1:6" x14ac:dyDescent="0.25">
      <c r="A1538" s="759"/>
      <c r="D1538" s="759"/>
      <c r="E1538" s="759"/>
      <c r="F1538" s="759"/>
    </row>
    <row r="1539" spans="1:6" x14ac:dyDescent="0.25">
      <c r="A1539" s="759"/>
      <c r="D1539" s="759"/>
      <c r="E1539" s="759"/>
      <c r="F1539" s="759"/>
    </row>
    <row r="1540" spans="1:6" x14ac:dyDescent="0.25">
      <c r="A1540" s="759"/>
      <c r="D1540" s="759"/>
      <c r="E1540" s="759"/>
      <c r="F1540" s="759"/>
    </row>
    <row r="1541" spans="1:6" x14ac:dyDescent="0.25">
      <c r="A1541" s="759"/>
      <c r="D1541" s="759"/>
      <c r="E1541" s="759"/>
      <c r="F1541" s="759"/>
    </row>
    <row r="1542" spans="1:6" x14ac:dyDescent="0.25">
      <c r="A1542" s="759"/>
      <c r="D1542" s="759"/>
      <c r="E1542" s="759"/>
      <c r="F1542" s="759"/>
    </row>
    <row r="1543" spans="1:6" x14ac:dyDescent="0.25">
      <c r="A1543" s="759"/>
      <c r="D1543" s="759"/>
      <c r="E1543" s="759"/>
      <c r="F1543" s="759"/>
    </row>
    <row r="1544" spans="1:6" x14ac:dyDescent="0.25">
      <c r="A1544" s="759"/>
      <c r="D1544" s="759"/>
      <c r="E1544" s="759"/>
      <c r="F1544" s="759"/>
    </row>
    <row r="1545" spans="1:6" x14ac:dyDescent="0.25">
      <c r="A1545" s="759"/>
      <c r="D1545" s="759"/>
      <c r="E1545" s="759"/>
      <c r="F1545" s="759"/>
    </row>
    <row r="1546" spans="1:6" x14ac:dyDescent="0.25">
      <c r="A1546" s="759"/>
      <c r="D1546" s="759"/>
      <c r="E1546" s="759"/>
      <c r="F1546" s="759"/>
    </row>
    <row r="1547" spans="1:6" x14ac:dyDescent="0.25">
      <c r="A1547" s="759"/>
      <c r="D1547" s="759"/>
      <c r="E1547" s="759"/>
      <c r="F1547" s="759"/>
    </row>
    <row r="1548" spans="1:6" x14ac:dyDescent="0.25">
      <c r="A1548" s="759"/>
      <c r="D1548" s="759"/>
      <c r="E1548" s="759"/>
      <c r="F1548" s="759"/>
    </row>
    <row r="1549" spans="1:6" x14ac:dyDescent="0.25">
      <c r="A1549" s="759"/>
      <c r="D1549" s="759"/>
      <c r="E1549" s="759"/>
      <c r="F1549" s="759"/>
    </row>
    <row r="1550" spans="1:6" x14ac:dyDescent="0.25">
      <c r="A1550" s="759"/>
      <c r="D1550" s="759"/>
      <c r="E1550" s="759"/>
      <c r="F1550" s="759"/>
    </row>
    <row r="1551" spans="1:6" x14ac:dyDescent="0.25">
      <c r="A1551" s="759"/>
      <c r="D1551" s="759"/>
      <c r="E1551" s="759"/>
      <c r="F1551" s="759"/>
    </row>
    <row r="1552" spans="1:6" x14ac:dyDescent="0.25">
      <c r="A1552" s="759"/>
      <c r="D1552" s="759"/>
      <c r="E1552" s="759"/>
      <c r="F1552" s="759"/>
    </row>
    <row r="1553" spans="1:6" x14ac:dyDescent="0.25">
      <c r="A1553" s="759"/>
      <c r="D1553" s="759"/>
      <c r="E1553" s="759"/>
      <c r="F1553" s="759"/>
    </row>
    <row r="1554" spans="1:6" x14ac:dyDescent="0.25">
      <c r="A1554" s="759"/>
      <c r="D1554" s="759"/>
      <c r="E1554" s="759"/>
      <c r="F1554" s="759"/>
    </row>
    <row r="1555" spans="1:6" x14ac:dyDescent="0.25">
      <c r="A1555" s="759"/>
      <c r="D1555" s="759"/>
      <c r="E1555" s="759"/>
      <c r="F1555" s="759"/>
    </row>
    <row r="1556" spans="1:6" x14ac:dyDescent="0.25">
      <c r="A1556" s="759"/>
      <c r="D1556" s="759"/>
      <c r="E1556" s="759"/>
      <c r="F1556" s="759"/>
    </row>
    <row r="1557" spans="1:6" x14ac:dyDescent="0.25">
      <c r="A1557" s="759"/>
      <c r="D1557" s="759"/>
      <c r="E1557" s="759"/>
      <c r="F1557" s="759"/>
    </row>
    <row r="1558" spans="1:6" x14ac:dyDescent="0.25">
      <c r="A1558" s="759"/>
    </row>
    <row r="1559" spans="1:6" x14ac:dyDescent="0.25">
      <c r="A1559" s="759"/>
    </row>
    <row r="1560" spans="1:6" x14ac:dyDescent="0.25">
      <c r="A1560" s="759"/>
    </row>
    <row r="1561" spans="1:6" x14ac:dyDescent="0.25">
      <c r="A1561" s="759"/>
    </row>
    <row r="1562" spans="1:6" x14ac:dyDescent="0.25">
      <c r="A1562" s="759"/>
    </row>
    <row r="1563" spans="1:6" x14ac:dyDescent="0.25">
      <c r="A1563" s="759"/>
    </row>
    <row r="1564" spans="1:6" x14ac:dyDescent="0.25">
      <c r="A1564" s="759"/>
    </row>
    <row r="1565" spans="1:6" x14ac:dyDescent="0.25">
      <c r="A1565" s="759"/>
    </row>
    <row r="1566" spans="1:6" x14ac:dyDescent="0.25">
      <c r="A1566" s="759"/>
    </row>
    <row r="1567" spans="1:6" x14ac:dyDescent="0.25">
      <c r="A1567" s="759"/>
    </row>
    <row r="1568" spans="1:6" x14ac:dyDescent="0.25">
      <c r="A1568" s="759"/>
    </row>
    <row r="1569" spans="1:1" x14ac:dyDescent="0.25">
      <c r="A1569" s="759"/>
    </row>
    <row r="1570" spans="1:1" x14ac:dyDescent="0.25">
      <c r="A1570" s="759"/>
    </row>
    <row r="1571" spans="1:1" x14ac:dyDescent="0.25">
      <c r="A1571" s="759"/>
    </row>
    <row r="1572" spans="1:1" x14ac:dyDescent="0.25">
      <c r="A1572" s="759"/>
    </row>
    <row r="1573" spans="1:1" x14ac:dyDescent="0.25">
      <c r="A1573" s="759"/>
    </row>
    <row r="1574" spans="1:1" x14ac:dyDescent="0.25">
      <c r="A1574" s="759"/>
    </row>
    <row r="1575" spans="1:1" x14ac:dyDescent="0.25">
      <c r="A1575" s="759"/>
    </row>
    <row r="1576" spans="1:1" x14ac:dyDescent="0.25">
      <c r="A1576" s="759"/>
    </row>
    <row r="1577" spans="1:1" x14ac:dyDescent="0.25">
      <c r="A1577" s="759"/>
    </row>
    <row r="1578" spans="1:1" x14ac:dyDescent="0.25">
      <c r="A1578" s="759"/>
    </row>
    <row r="1579" spans="1:1" x14ac:dyDescent="0.25">
      <c r="A1579" s="759"/>
    </row>
    <row r="1580" spans="1:1" x14ac:dyDescent="0.25">
      <c r="A1580" s="759"/>
    </row>
    <row r="1581" spans="1:1" x14ac:dyDescent="0.25">
      <c r="A1581" s="759"/>
    </row>
    <row r="1582" spans="1:1" x14ac:dyDescent="0.25">
      <c r="A1582" s="759"/>
    </row>
    <row r="1583" spans="1:1" x14ac:dyDescent="0.25">
      <c r="A1583" s="759"/>
    </row>
    <row r="1584" spans="1:1" x14ac:dyDescent="0.25">
      <c r="A1584" s="759"/>
    </row>
    <row r="1585" spans="1:1" x14ac:dyDescent="0.25">
      <c r="A1585" s="759"/>
    </row>
    <row r="1586" spans="1:1" x14ac:dyDescent="0.25">
      <c r="A1586" s="759"/>
    </row>
    <row r="1587" spans="1:1" x14ac:dyDescent="0.25">
      <c r="A1587" s="759"/>
    </row>
    <row r="1588" spans="1:1" x14ac:dyDescent="0.25">
      <c r="A1588" s="759"/>
    </row>
    <row r="1589" spans="1:1" x14ac:dyDescent="0.25">
      <c r="A1589" s="759"/>
    </row>
    <row r="1590" spans="1:1" x14ac:dyDescent="0.25">
      <c r="A1590" s="759"/>
    </row>
    <row r="1591" spans="1:1" x14ac:dyDescent="0.25">
      <c r="A1591" s="759"/>
    </row>
    <row r="1592" spans="1:1" x14ac:dyDescent="0.25">
      <c r="A1592" s="759"/>
    </row>
    <row r="1593" spans="1:1" x14ac:dyDescent="0.25">
      <c r="A1593" s="759"/>
    </row>
    <row r="1594" spans="1:1" x14ac:dyDescent="0.25">
      <c r="A1594" s="759"/>
    </row>
    <row r="1595" spans="1:1" x14ac:dyDescent="0.25">
      <c r="A1595" s="759"/>
    </row>
    <row r="1596" spans="1:1" x14ac:dyDescent="0.25">
      <c r="A1596" s="759"/>
    </row>
    <row r="1597" spans="1:1" x14ac:dyDescent="0.25">
      <c r="A1597" s="759"/>
    </row>
    <row r="1598" spans="1:1" x14ac:dyDescent="0.25">
      <c r="A1598" s="759"/>
    </row>
    <row r="1599" spans="1:1" x14ac:dyDescent="0.25">
      <c r="A1599" s="759"/>
    </row>
    <row r="1600" spans="1:1" x14ac:dyDescent="0.25">
      <c r="A1600" s="759"/>
    </row>
    <row r="1601" spans="1:1" x14ac:dyDescent="0.25">
      <c r="A1601" s="759"/>
    </row>
    <row r="1602" spans="1:1" x14ac:dyDescent="0.25">
      <c r="A1602" s="759"/>
    </row>
    <row r="1603" spans="1:1" x14ac:dyDescent="0.25">
      <c r="A1603" s="759"/>
    </row>
    <row r="1604" spans="1:1" x14ac:dyDescent="0.25">
      <c r="A1604" s="759"/>
    </row>
    <row r="1605" spans="1:1" x14ac:dyDescent="0.25">
      <c r="A1605" s="759"/>
    </row>
    <row r="1606" spans="1:1" x14ac:dyDescent="0.25">
      <c r="A1606" s="759"/>
    </row>
    <row r="1607" spans="1:1" x14ac:dyDescent="0.25">
      <c r="A1607" s="759"/>
    </row>
    <row r="1608" spans="1:1" x14ac:dyDescent="0.25">
      <c r="A1608" s="759"/>
    </row>
    <row r="1609" spans="1:1" x14ac:dyDescent="0.25">
      <c r="A1609" s="759"/>
    </row>
    <row r="1610" spans="1:1" x14ac:dyDescent="0.25">
      <c r="A1610" s="759"/>
    </row>
    <row r="1611" spans="1:1" x14ac:dyDescent="0.25">
      <c r="A1611" s="759"/>
    </row>
    <row r="1612" spans="1:1" x14ac:dyDescent="0.25">
      <c r="A1612" s="759"/>
    </row>
    <row r="1613" spans="1:1" x14ac:dyDescent="0.25">
      <c r="A1613" s="759"/>
    </row>
    <row r="1614" spans="1:1" x14ac:dyDescent="0.25">
      <c r="A1614" s="759"/>
    </row>
    <row r="1615" spans="1:1" x14ac:dyDescent="0.25">
      <c r="A1615" s="759"/>
    </row>
    <row r="1616" spans="1:1" x14ac:dyDescent="0.25">
      <c r="A1616" s="759"/>
    </row>
    <row r="1617" spans="1:1" x14ac:dyDescent="0.25">
      <c r="A1617" s="759"/>
    </row>
    <row r="1618" spans="1:1" x14ac:dyDescent="0.25">
      <c r="A1618" s="759"/>
    </row>
    <row r="1619" spans="1:1" x14ac:dyDescent="0.25">
      <c r="A1619" s="759"/>
    </row>
    <row r="1620" spans="1:1" x14ac:dyDescent="0.25">
      <c r="A1620" s="759"/>
    </row>
    <row r="1621" spans="1:1" x14ac:dyDescent="0.25">
      <c r="A1621" s="759"/>
    </row>
    <row r="1622" spans="1:1" x14ac:dyDescent="0.25">
      <c r="A1622" s="759"/>
    </row>
    <row r="1623" spans="1:1" x14ac:dyDescent="0.25">
      <c r="A1623" s="759"/>
    </row>
    <row r="1624" spans="1:1" x14ac:dyDescent="0.25">
      <c r="A1624" s="759"/>
    </row>
    <row r="1625" spans="1:1" x14ac:dyDescent="0.25">
      <c r="A1625" s="759"/>
    </row>
  </sheetData>
  <mergeCells count="23">
    <mergeCell ref="B1420:C1420"/>
    <mergeCell ref="B1419:C1419"/>
    <mergeCell ref="A1416:G1416"/>
    <mergeCell ref="C1415:E1415"/>
    <mergeCell ref="A1377:G1377"/>
    <mergeCell ref="D1420:G1420"/>
    <mergeCell ref="D1419:G1419"/>
    <mergeCell ref="A1247:G1247"/>
    <mergeCell ref="A1348:G1348"/>
    <mergeCell ref="A1:G1"/>
    <mergeCell ref="A14:G14"/>
    <mergeCell ref="A16:G16"/>
    <mergeCell ref="A17:G17"/>
    <mergeCell ref="A9:F9"/>
    <mergeCell ref="A10:F10"/>
    <mergeCell ref="A11:F11"/>
    <mergeCell ref="A12:F12"/>
    <mergeCell ref="A6:C6"/>
    <mergeCell ref="A7:G7"/>
    <mergeCell ref="A846:G846"/>
    <mergeCell ref="A1026:G1026"/>
    <mergeCell ref="A3:E3"/>
    <mergeCell ref="A4:G4"/>
  </mergeCells>
  <pageMargins left="0.7" right="0.45" top="0.44" bottom="0.39" header="0.3" footer="0.3"/>
  <pageSetup scale="90" orientation="portrait" r:id="rId1"/>
  <headerFooter scaleWithDoc="0">
    <oddHeader>&amp;C&amp;"Arial,Italic"BOLGATANGA MUNICIPAL &amp;10ASSEMBLY IMPOSITION OF RATES (LOCAL GOVERNANCE ACT OF 2016, ACT 936)</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election activeCell="I16" sqref="I16"/>
    </sheetView>
  </sheetViews>
  <sheetFormatPr defaultColWidth="20.28515625" defaultRowHeight="14.25" x14ac:dyDescent="0.2"/>
  <cols>
    <col min="1" max="1" width="7.28515625" style="262" customWidth="1"/>
    <col min="2" max="2" width="13" style="262" customWidth="1"/>
    <col min="3" max="3" width="12.85546875" style="262" customWidth="1"/>
    <col min="4" max="4" width="13.140625" style="262" customWidth="1"/>
    <col min="5" max="5" width="20.28515625" style="262"/>
    <col min="6" max="6" width="15.85546875" style="262" customWidth="1"/>
    <col min="7" max="16384" width="20.28515625" style="262"/>
  </cols>
  <sheetData>
    <row r="2" spans="1:6" ht="15" x14ac:dyDescent="0.2">
      <c r="A2" s="923" t="s">
        <v>1037</v>
      </c>
      <c r="B2" s="923"/>
      <c r="C2" s="923"/>
      <c r="D2" s="472"/>
      <c r="E2" s="472"/>
      <c r="F2" s="472"/>
    </row>
    <row r="3" spans="1:6" x14ac:dyDescent="0.2">
      <c r="A3" s="473" t="s">
        <v>1389</v>
      </c>
      <c r="B3" s="472"/>
      <c r="C3" s="472"/>
      <c r="D3" s="472"/>
      <c r="E3" s="472"/>
      <c r="F3" s="472"/>
    </row>
    <row r="4" spans="1:6" x14ac:dyDescent="0.2">
      <c r="A4" s="474"/>
      <c r="B4" s="472"/>
      <c r="C4" s="472"/>
      <c r="D4" s="472"/>
      <c r="E4" s="472"/>
      <c r="F4" s="472"/>
    </row>
    <row r="5" spans="1:6" ht="15" x14ac:dyDescent="0.2">
      <c r="A5" s="475" t="s">
        <v>1038</v>
      </c>
      <c r="B5" s="472"/>
      <c r="C5" s="472"/>
      <c r="D5" s="472"/>
      <c r="E5" s="472"/>
      <c r="F5" s="472"/>
    </row>
    <row r="6" spans="1:6" x14ac:dyDescent="0.2">
      <c r="A6" s="473" t="s">
        <v>1039</v>
      </c>
      <c r="B6" s="472"/>
      <c r="C6" s="472"/>
      <c r="D6" s="472"/>
      <c r="E6" s="472"/>
      <c r="F6" s="472"/>
    </row>
    <row r="7" spans="1:6" x14ac:dyDescent="0.2">
      <c r="A7" s="473" t="s">
        <v>1040</v>
      </c>
      <c r="B7" s="472"/>
      <c r="C7" s="472"/>
      <c r="D7" s="472"/>
      <c r="E7" s="472"/>
      <c r="F7" s="472"/>
    </row>
    <row r="8" spans="1:6" x14ac:dyDescent="0.2">
      <c r="A8" s="473" t="s">
        <v>1388</v>
      </c>
      <c r="B8" s="472"/>
      <c r="C8" s="472"/>
      <c r="D8" s="472"/>
      <c r="E8" s="472"/>
      <c r="F8" s="472"/>
    </row>
    <row r="9" spans="1:6" x14ac:dyDescent="0.2">
      <c r="A9" s="472"/>
      <c r="B9" s="472"/>
      <c r="C9" s="472"/>
      <c r="D9" s="472"/>
      <c r="E9" s="472"/>
      <c r="F9" s="472"/>
    </row>
    <row r="10" spans="1:6" ht="15" thickBot="1" x14ac:dyDescent="0.25">
      <c r="A10" s="472"/>
      <c r="B10" s="472"/>
      <c r="C10" s="472"/>
      <c r="D10" s="472"/>
      <c r="E10" s="472"/>
      <c r="F10" s="472"/>
    </row>
    <row r="11" spans="1:6" s="286" customFormat="1" ht="30" x14ac:dyDescent="0.25">
      <c r="A11" s="476" t="s">
        <v>1041</v>
      </c>
      <c r="B11" s="477" t="s">
        <v>1042</v>
      </c>
      <c r="C11" s="477" t="s">
        <v>1043</v>
      </c>
      <c r="D11" s="478" t="s">
        <v>1044</v>
      </c>
      <c r="E11" s="478" t="s">
        <v>1045</v>
      </c>
      <c r="F11" s="479" t="s">
        <v>1046</v>
      </c>
    </row>
    <row r="12" spans="1:6" x14ac:dyDescent="0.2">
      <c r="A12" s="678">
        <v>2023</v>
      </c>
      <c r="B12" s="679">
        <v>23.2</v>
      </c>
      <c r="C12" s="471">
        <v>30</v>
      </c>
      <c r="D12" s="471">
        <v>0.3</v>
      </c>
      <c r="E12" s="322">
        <f>B12*D12</f>
        <v>6.96</v>
      </c>
      <c r="F12" s="481"/>
    </row>
    <row r="13" spans="1:6" x14ac:dyDescent="0.2">
      <c r="A13" s="678">
        <v>2022</v>
      </c>
      <c r="B13" s="679">
        <v>54.1</v>
      </c>
      <c r="C13" s="471">
        <v>20</v>
      </c>
      <c r="D13" s="471">
        <v>0.2</v>
      </c>
      <c r="E13" s="322">
        <f>B13*D13</f>
        <v>10.82</v>
      </c>
      <c r="F13" s="481"/>
    </row>
    <row r="14" spans="1:6" x14ac:dyDescent="0.2">
      <c r="A14" s="678">
        <v>2021</v>
      </c>
      <c r="B14" s="679">
        <v>12.6</v>
      </c>
      <c r="C14" s="471">
        <v>50</v>
      </c>
      <c r="D14" s="471">
        <v>0.5</v>
      </c>
      <c r="E14" s="322">
        <f>B14*D14</f>
        <v>6.3</v>
      </c>
      <c r="F14" s="481" t="s">
        <v>1656</v>
      </c>
    </row>
    <row r="15" spans="1:6" x14ac:dyDescent="0.2">
      <c r="A15" s="924"/>
      <c r="B15" s="925"/>
      <c r="C15" s="925"/>
      <c r="D15" s="925"/>
      <c r="E15" s="480" t="s">
        <v>1047</v>
      </c>
      <c r="F15" s="926"/>
    </row>
    <row r="16" spans="1:6" x14ac:dyDescent="0.2">
      <c r="A16" s="924"/>
      <c r="B16" s="925"/>
      <c r="C16" s="925"/>
      <c r="D16" s="925"/>
      <c r="E16" s="482" t="s">
        <v>1655</v>
      </c>
      <c r="F16" s="926"/>
    </row>
    <row r="17" spans="1:6" ht="15.75" thickBot="1" x14ac:dyDescent="0.25">
      <c r="A17" s="483"/>
      <c r="B17" s="484"/>
      <c r="C17" s="484"/>
      <c r="D17" s="484"/>
      <c r="E17" s="485">
        <v>24.08</v>
      </c>
      <c r="F17" s="486">
        <f>24.08+0.05</f>
        <v>24.13</v>
      </c>
    </row>
    <row r="18" spans="1:6" x14ac:dyDescent="0.2">
      <c r="A18" s="472"/>
      <c r="B18" s="472"/>
      <c r="C18" s="472"/>
      <c r="D18" s="472"/>
      <c r="E18" s="472"/>
      <c r="F18" s="472"/>
    </row>
    <row r="19" spans="1:6" x14ac:dyDescent="0.2">
      <c r="A19" s="472" t="s">
        <v>1048</v>
      </c>
      <c r="B19" s="472"/>
      <c r="C19" s="472"/>
      <c r="D19" s="472"/>
      <c r="E19" s="472"/>
      <c r="F19" s="472"/>
    </row>
    <row r="20" spans="1:6" x14ac:dyDescent="0.2">
      <c r="A20" s="472" t="s">
        <v>1390</v>
      </c>
      <c r="B20" s="472"/>
      <c r="C20" s="472"/>
      <c r="D20" s="472"/>
      <c r="E20" s="487"/>
      <c r="F20" s="487"/>
    </row>
    <row r="21" spans="1:6" x14ac:dyDescent="0.2">
      <c r="A21" s="472"/>
      <c r="B21" s="472"/>
      <c r="C21" s="472"/>
      <c r="D21" s="472"/>
      <c r="E21" s="487"/>
      <c r="F21" s="487"/>
    </row>
    <row r="22" spans="1:6" x14ac:dyDescent="0.2">
      <c r="A22" s="472"/>
      <c r="B22" s="472"/>
      <c r="C22" s="472"/>
      <c r="D22" s="472"/>
      <c r="E22" s="487"/>
      <c r="F22" s="487"/>
    </row>
    <row r="23" spans="1:6" x14ac:dyDescent="0.2">
      <c r="A23" s="472"/>
      <c r="B23" s="472"/>
      <c r="C23" s="472"/>
      <c r="D23" s="472"/>
      <c r="E23" s="487"/>
      <c r="F23" s="487"/>
    </row>
    <row r="24" spans="1:6" x14ac:dyDescent="0.2">
      <c r="A24" s="472"/>
      <c r="B24" s="472"/>
      <c r="C24" s="472"/>
      <c r="D24" s="472"/>
      <c r="E24" s="472"/>
      <c r="F24" s="472"/>
    </row>
    <row r="25" spans="1:6" x14ac:dyDescent="0.2">
      <c r="A25" s="472"/>
      <c r="B25" s="472"/>
      <c r="C25" s="472"/>
      <c r="D25" s="472"/>
      <c r="E25" s="472"/>
      <c r="F25" s="472"/>
    </row>
    <row r="26" spans="1:6" x14ac:dyDescent="0.2">
      <c r="A26" s="472"/>
      <c r="B26" s="472"/>
      <c r="C26" s="472"/>
      <c r="D26" s="472"/>
      <c r="E26" s="472"/>
      <c r="F26" s="472"/>
    </row>
    <row r="27" spans="1:6" x14ac:dyDescent="0.2">
      <c r="A27" s="472"/>
      <c r="B27" s="472"/>
      <c r="C27" s="472"/>
      <c r="D27" s="472"/>
      <c r="E27" s="472"/>
      <c r="F27" s="472"/>
    </row>
    <row r="28" spans="1:6" x14ac:dyDescent="0.2">
      <c r="A28" s="472"/>
      <c r="B28" s="472"/>
      <c r="C28" s="472"/>
      <c r="D28" s="472"/>
      <c r="E28" s="472"/>
      <c r="F28" s="472"/>
    </row>
    <row r="29" spans="1:6" x14ac:dyDescent="0.2">
      <c r="A29" s="472"/>
      <c r="B29" s="472"/>
      <c r="C29" s="472"/>
      <c r="D29" s="472"/>
      <c r="E29" s="472"/>
      <c r="F29" s="472"/>
    </row>
    <row r="30" spans="1:6" x14ac:dyDescent="0.2">
      <c r="A30" s="472"/>
      <c r="B30" s="472"/>
      <c r="C30" s="472"/>
      <c r="D30" s="472"/>
      <c r="E30" s="472"/>
      <c r="F30" s="472"/>
    </row>
    <row r="31" spans="1:6" x14ac:dyDescent="0.2">
      <c r="A31" s="472"/>
      <c r="B31" s="472"/>
      <c r="C31" s="472"/>
      <c r="D31" s="472"/>
      <c r="E31" s="472"/>
      <c r="F31" s="472"/>
    </row>
    <row r="32" spans="1:6" ht="15" x14ac:dyDescent="0.2">
      <c r="A32" s="923" t="s">
        <v>1037</v>
      </c>
      <c r="B32" s="923"/>
      <c r="C32" s="923"/>
      <c r="D32" s="472"/>
      <c r="E32" s="472"/>
      <c r="F32" s="472"/>
    </row>
    <row r="33" spans="1:6" x14ac:dyDescent="0.2">
      <c r="A33" s="473" t="s">
        <v>1389</v>
      </c>
      <c r="B33" s="472"/>
      <c r="C33" s="472"/>
      <c r="D33" s="472"/>
      <c r="E33" s="472"/>
      <c r="F33" s="472"/>
    </row>
    <row r="34" spans="1:6" x14ac:dyDescent="0.2">
      <c r="A34" s="474"/>
      <c r="B34" s="472"/>
      <c r="C34" s="472"/>
      <c r="D34" s="472"/>
      <c r="E34" s="472"/>
      <c r="F34" s="472"/>
    </row>
    <row r="35" spans="1:6" ht="15" x14ac:dyDescent="0.2">
      <c r="A35" s="475" t="s">
        <v>1038</v>
      </c>
      <c r="B35" s="472"/>
      <c r="C35" s="472"/>
      <c r="D35" s="472"/>
      <c r="E35" s="472"/>
      <c r="F35" s="472"/>
    </row>
    <row r="36" spans="1:6" x14ac:dyDescent="0.2">
      <c r="A36" s="473" t="s">
        <v>1039</v>
      </c>
      <c r="B36" s="472"/>
      <c r="C36" s="472"/>
      <c r="D36" s="472"/>
      <c r="E36" s="472"/>
      <c r="F36" s="472"/>
    </row>
    <row r="37" spans="1:6" x14ac:dyDescent="0.2">
      <c r="A37" s="473" t="s">
        <v>1040</v>
      </c>
      <c r="B37" s="472"/>
      <c r="C37" s="472"/>
      <c r="D37" s="472"/>
      <c r="E37" s="472"/>
      <c r="F37" s="472"/>
    </row>
    <row r="38" spans="1:6" x14ac:dyDescent="0.2">
      <c r="A38" s="473" t="s">
        <v>1388</v>
      </c>
      <c r="B38" s="472"/>
      <c r="C38" s="472"/>
      <c r="D38" s="472"/>
      <c r="E38" s="472"/>
      <c r="F38" s="472"/>
    </row>
    <row r="39" spans="1:6" x14ac:dyDescent="0.2">
      <c r="A39" s="472"/>
      <c r="B39" s="472"/>
      <c r="C39" s="472"/>
      <c r="D39" s="472"/>
      <c r="E39" s="472"/>
      <c r="F39" s="472"/>
    </row>
    <row r="40" spans="1:6" ht="15" thickBot="1" x14ac:dyDescent="0.25">
      <c r="A40" s="472"/>
      <c r="B40" s="472"/>
      <c r="C40" s="472"/>
      <c r="D40" s="472"/>
      <c r="E40" s="472"/>
      <c r="F40" s="472"/>
    </row>
    <row r="41" spans="1:6" ht="30" x14ac:dyDescent="0.25">
      <c r="A41" s="476" t="s">
        <v>1041</v>
      </c>
      <c r="B41" s="477" t="s">
        <v>1042</v>
      </c>
      <c r="C41" s="477" t="s">
        <v>1043</v>
      </c>
      <c r="D41" s="478" t="s">
        <v>1044</v>
      </c>
      <c r="E41" s="478" t="s">
        <v>1045</v>
      </c>
      <c r="F41" s="479" t="s">
        <v>1046</v>
      </c>
    </row>
    <row r="42" spans="1:6" x14ac:dyDescent="0.2">
      <c r="A42" s="678">
        <v>2023</v>
      </c>
      <c r="B42" s="679">
        <v>23.2</v>
      </c>
      <c r="C42" s="471">
        <v>30</v>
      </c>
      <c r="D42" s="471">
        <v>0.3</v>
      </c>
      <c r="E42" s="322">
        <f>B42*D42</f>
        <v>6.96</v>
      </c>
      <c r="F42" s="677"/>
    </row>
    <row r="43" spans="1:6" x14ac:dyDescent="0.2">
      <c r="A43" s="678">
        <v>2022</v>
      </c>
      <c r="B43" s="679">
        <v>54.1</v>
      </c>
      <c r="C43" s="471">
        <v>20</v>
      </c>
      <c r="D43" s="471">
        <v>0.2</v>
      </c>
      <c r="E43" s="322">
        <f>B43*D43</f>
        <v>10.82</v>
      </c>
      <c r="F43" s="677"/>
    </row>
    <row r="44" spans="1:6" x14ac:dyDescent="0.2">
      <c r="A44" s="678">
        <v>2021</v>
      </c>
      <c r="B44" s="679">
        <v>12.6</v>
      </c>
      <c r="C44" s="471">
        <v>50</v>
      </c>
      <c r="D44" s="471">
        <v>0.5</v>
      </c>
      <c r="E44" s="322">
        <f>B44*D44</f>
        <v>6.3</v>
      </c>
      <c r="F44" s="677" t="s">
        <v>1656</v>
      </c>
    </row>
    <row r="45" spans="1:6" x14ac:dyDescent="0.2">
      <c r="A45" s="924"/>
      <c r="B45" s="925"/>
      <c r="C45" s="925"/>
      <c r="D45" s="925"/>
      <c r="E45" s="480" t="s">
        <v>1047</v>
      </c>
      <c r="F45" s="926"/>
    </row>
    <row r="46" spans="1:6" x14ac:dyDescent="0.2">
      <c r="A46" s="924"/>
      <c r="B46" s="925"/>
      <c r="C46" s="925"/>
      <c r="D46" s="925"/>
      <c r="E46" s="482" t="s">
        <v>1655</v>
      </c>
      <c r="F46" s="926"/>
    </row>
    <row r="47" spans="1:6" ht="15.75" thickBot="1" x14ac:dyDescent="0.25">
      <c r="A47" s="483"/>
      <c r="B47" s="484"/>
      <c r="C47" s="484"/>
      <c r="D47" s="484"/>
      <c r="E47" s="485">
        <v>24.08</v>
      </c>
      <c r="F47" s="486">
        <f>24.08+0.05</f>
        <v>24.13</v>
      </c>
    </row>
    <row r="48" spans="1:6" x14ac:dyDescent="0.2">
      <c r="A48" s="472"/>
      <c r="B48" s="472"/>
      <c r="C48" s="472"/>
      <c r="D48" s="472"/>
      <c r="E48" s="472"/>
      <c r="F48" s="472"/>
    </row>
    <row r="49" spans="1:6" x14ac:dyDescent="0.2">
      <c r="A49" s="472" t="s">
        <v>1048</v>
      </c>
      <c r="B49" s="472"/>
      <c r="C49" s="472"/>
      <c r="D49" s="472"/>
      <c r="E49" s="472"/>
      <c r="F49" s="472"/>
    </row>
    <row r="50" spans="1:6" x14ac:dyDescent="0.2">
      <c r="A50" s="472" t="s">
        <v>1390</v>
      </c>
      <c r="B50" s="472"/>
      <c r="C50" s="472"/>
      <c r="D50" s="472"/>
      <c r="E50" s="472"/>
      <c r="F50" s="472"/>
    </row>
    <row r="52" spans="1:6" ht="45" customHeight="1" x14ac:dyDescent="0.25">
      <c r="A52" s="922" t="s">
        <v>1383</v>
      </c>
      <c r="B52" s="922"/>
      <c r="C52" s="922"/>
      <c r="D52" s="922"/>
      <c r="E52" s="922"/>
      <c r="F52" s="922"/>
    </row>
  </sheetData>
  <mergeCells count="13">
    <mergeCell ref="A52:F52"/>
    <mergeCell ref="A2:C2"/>
    <mergeCell ref="A15:A16"/>
    <mergeCell ref="B15:B16"/>
    <mergeCell ref="C15:C16"/>
    <mergeCell ref="D15:D16"/>
    <mergeCell ref="F15:F16"/>
    <mergeCell ref="A32:C32"/>
    <mergeCell ref="A45:A46"/>
    <mergeCell ref="B45:B46"/>
    <mergeCell ref="C45:C46"/>
    <mergeCell ref="D45:D46"/>
    <mergeCell ref="F45:F46"/>
  </mergeCells>
  <pageMargins left="0.45" right="0.45" top="0.75" bottom="0.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J309"/>
  <sheetViews>
    <sheetView workbookViewId="0">
      <pane ySplit="4" topLeftCell="A182" activePane="bottomLeft" state="frozen"/>
      <selection pane="bottomLeft" activeCell="C177" sqref="C177"/>
    </sheetView>
  </sheetViews>
  <sheetFormatPr defaultRowHeight="15" x14ac:dyDescent="0.25"/>
  <cols>
    <col min="1" max="1" width="11.28515625" customWidth="1"/>
    <col min="2" max="2" width="13" customWidth="1"/>
    <col min="3" max="3" width="38.28515625" customWidth="1"/>
    <col min="4" max="4" width="11.7109375" style="123" customWidth="1"/>
    <col min="5" max="5" width="19.7109375" style="194" customWidth="1"/>
    <col min="6" max="7" width="10.42578125" style="198" bestFit="1" customWidth="1"/>
  </cols>
  <sheetData>
    <row r="1" spans="1:10" ht="24" customHeight="1" x14ac:dyDescent="0.25">
      <c r="A1" s="929" t="s">
        <v>850</v>
      </c>
      <c r="B1" s="930"/>
      <c r="C1" s="930"/>
      <c r="D1" s="930"/>
      <c r="E1" s="930"/>
      <c r="F1" s="930"/>
      <c r="G1" s="930"/>
    </row>
    <row r="2" spans="1:10" ht="20.25" customHeight="1" thickBot="1" x14ac:dyDescent="0.3">
      <c r="A2" s="927" t="s">
        <v>849</v>
      </c>
      <c r="B2" s="928"/>
      <c r="C2" s="928"/>
      <c r="D2" s="928"/>
      <c r="E2" s="928"/>
      <c r="F2" s="928"/>
      <c r="G2" s="928"/>
    </row>
    <row r="3" spans="1:10" ht="20.25" customHeight="1" thickBot="1" x14ac:dyDescent="0.3">
      <c r="A3" s="931" t="s">
        <v>851</v>
      </c>
      <c r="B3" s="932"/>
      <c r="C3" s="932"/>
      <c r="D3" s="932"/>
      <c r="E3" s="932"/>
      <c r="F3" s="932"/>
      <c r="G3" s="932"/>
    </row>
    <row r="4" spans="1:10" ht="27.75" customHeight="1" thickBot="1" x14ac:dyDescent="0.3">
      <c r="A4" s="6" t="s">
        <v>0</v>
      </c>
      <c r="B4" s="219" t="s">
        <v>295</v>
      </c>
      <c r="C4" s="242" t="s">
        <v>296</v>
      </c>
      <c r="D4" s="219" t="s">
        <v>297</v>
      </c>
      <c r="E4" s="152" t="s">
        <v>847</v>
      </c>
      <c r="F4" s="199">
        <v>2019</v>
      </c>
      <c r="G4" s="199">
        <v>2020</v>
      </c>
    </row>
    <row r="5" spans="1:10" ht="25.5" customHeight="1" thickBot="1" x14ac:dyDescent="0.3">
      <c r="A5" s="11" t="s">
        <v>4</v>
      </c>
      <c r="B5" s="12" t="s">
        <v>4</v>
      </c>
      <c r="C5" s="243" t="s">
        <v>298</v>
      </c>
      <c r="D5" s="13" t="s">
        <v>299</v>
      </c>
      <c r="E5" s="156" t="s">
        <v>4</v>
      </c>
      <c r="F5" s="196"/>
      <c r="G5" s="196"/>
      <c r="J5" s="200"/>
    </row>
    <row r="6" spans="1:10" ht="20.25" customHeight="1" thickBot="1" x14ac:dyDescent="0.3">
      <c r="A6" s="11">
        <v>1</v>
      </c>
      <c r="B6" s="12" t="s">
        <v>4</v>
      </c>
      <c r="C6" s="244" t="s">
        <v>300</v>
      </c>
      <c r="D6" s="12" t="s">
        <v>4</v>
      </c>
      <c r="E6" s="156">
        <v>60</v>
      </c>
      <c r="F6" s="196">
        <v>50</v>
      </c>
      <c r="G6" s="196"/>
    </row>
    <row r="7" spans="1:10" ht="33" customHeight="1" thickBot="1" x14ac:dyDescent="0.3">
      <c r="A7" s="11">
        <v>2</v>
      </c>
      <c r="B7" s="12" t="s">
        <v>4</v>
      </c>
      <c r="C7" s="244" t="s">
        <v>301</v>
      </c>
      <c r="D7" s="12" t="s">
        <v>7</v>
      </c>
      <c r="E7" s="156" t="s">
        <v>4</v>
      </c>
      <c r="F7" s="196"/>
      <c r="G7" s="196"/>
    </row>
    <row r="8" spans="1:10" ht="15.75" customHeight="1" thickBot="1" x14ac:dyDescent="0.3">
      <c r="A8" s="14" t="s">
        <v>4</v>
      </c>
      <c r="B8" s="15" t="s">
        <v>14</v>
      </c>
      <c r="C8" s="238" t="s">
        <v>302</v>
      </c>
      <c r="D8" s="16" t="s">
        <v>4</v>
      </c>
      <c r="E8" s="158" t="s">
        <v>4</v>
      </c>
      <c r="F8" s="195"/>
      <c r="G8" s="195"/>
    </row>
    <row r="9" spans="1:10" ht="25.5" customHeight="1" thickBot="1" x14ac:dyDescent="0.3">
      <c r="A9" s="17"/>
      <c r="B9" s="18"/>
      <c r="C9" s="241" t="s">
        <v>303</v>
      </c>
      <c r="D9" s="19"/>
      <c r="E9" s="165">
        <v>240</v>
      </c>
      <c r="F9" s="195">
        <v>40</v>
      </c>
      <c r="G9" s="195">
        <v>40</v>
      </c>
    </row>
    <row r="10" spans="1:10" ht="15.75" customHeight="1" thickBot="1" x14ac:dyDescent="0.3">
      <c r="A10" s="14" t="s">
        <v>4</v>
      </c>
      <c r="B10" s="15" t="s">
        <v>4</v>
      </c>
      <c r="C10" s="245" t="s">
        <v>304</v>
      </c>
      <c r="D10" s="16" t="s">
        <v>7</v>
      </c>
      <c r="E10" s="158">
        <v>300</v>
      </c>
      <c r="F10" s="195">
        <v>120</v>
      </c>
      <c r="G10" s="195">
        <v>120</v>
      </c>
    </row>
    <row r="11" spans="1:10" ht="30.75" customHeight="1" thickBot="1" x14ac:dyDescent="0.3">
      <c r="A11" s="17"/>
      <c r="B11" s="20"/>
      <c r="C11" s="246" t="s">
        <v>305</v>
      </c>
      <c r="D11" s="21"/>
      <c r="E11" s="165">
        <v>320</v>
      </c>
      <c r="F11" s="195">
        <v>180</v>
      </c>
      <c r="G11" s="195">
        <v>180</v>
      </c>
    </row>
    <row r="12" spans="1:10" ht="15.75" customHeight="1" thickBot="1" x14ac:dyDescent="0.3">
      <c r="A12" s="37" t="s">
        <v>4</v>
      </c>
      <c r="B12" s="23" t="s">
        <v>4</v>
      </c>
      <c r="C12" s="247" t="s">
        <v>306</v>
      </c>
      <c r="D12" s="24" t="s">
        <v>307</v>
      </c>
      <c r="E12" s="156">
        <v>300</v>
      </c>
      <c r="F12" s="195">
        <v>150</v>
      </c>
      <c r="G12" s="195">
        <v>150</v>
      </c>
    </row>
    <row r="13" spans="1:10" ht="15.75" customHeight="1" thickBot="1" x14ac:dyDescent="0.3">
      <c r="A13" s="37" t="s">
        <v>4</v>
      </c>
      <c r="B13" s="23" t="s">
        <v>18</v>
      </c>
      <c r="C13" s="239" t="s">
        <v>308</v>
      </c>
      <c r="D13" s="24" t="s">
        <v>7</v>
      </c>
      <c r="E13" s="156" t="s">
        <v>4</v>
      </c>
      <c r="F13" s="195"/>
      <c r="G13" s="195"/>
    </row>
    <row r="14" spans="1:10" ht="15.75" customHeight="1" thickBot="1" x14ac:dyDescent="0.3">
      <c r="A14" s="37" t="s">
        <v>4</v>
      </c>
      <c r="B14" s="23" t="s">
        <v>4</v>
      </c>
      <c r="C14" s="239" t="s">
        <v>309</v>
      </c>
      <c r="D14" s="24" t="s">
        <v>4</v>
      </c>
      <c r="E14" s="155">
        <v>1300</v>
      </c>
      <c r="F14" s="195">
        <v>1000</v>
      </c>
      <c r="G14" s="195">
        <v>1000</v>
      </c>
    </row>
    <row r="15" spans="1:10" ht="15.75" customHeight="1" thickBot="1" x14ac:dyDescent="0.3">
      <c r="A15" s="37" t="s">
        <v>4</v>
      </c>
      <c r="B15" s="23" t="s">
        <v>4</v>
      </c>
      <c r="C15" s="239" t="s">
        <v>310</v>
      </c>
      <c r="D15" s="24" t="s">
        <v>7</v>
      </c>
      <c r="E15" s="156" t="s">
        <v>4</v>
      </c>
      <c r="F15" s="195"/>
      <c r="G15" s="195"/>
    </row>
    <row r="16" spans="1:10" ht="15.75" customHeight="1" thickBot="1" x14ac:dyDescent="0.3">
      <c r="A16" s="14" t="s">
        <v>4</v>
      </c>
      <c r="B16" s="15" t="s">
        <v>4</v>
      </c>
      <c r="C16" s="240" t="s">
        <v>311</v>
      </c>
      <c r="D16" s="16" t="s">
        <v>7</v>
      </c>
      <c r="E16" s="158">
        <v>250</v>
      </c>
      <c r="F16" s="195">
        <v>100</v>
      </c>
      <c r="G16" s="195">
        <v>100</v>
      </c>
    </row>
    <row r="17" spans="1:7" ht="26.25" customHeight="1" thickBot="1" x14ac:dyDescent="0.3">
      <c r="A17" s="17"/>
      <c r="B17" s="18"/>
      <c r="C17" s="241" t="s">
        <v>312</v>
      </c>
      <c r="D17" s="26"/>
      <c r="E17" s="165">
        <v>300</v>
      </c>
      <c r="F17" s="195">
        <v>130</v>
      </c>
      <c r="G17" s="195">
        <v>130</v>
      </c>
    </row>
    <row r="18" spans="1:7" ht="15.75" thickBot="1" x14ac:dyDescent="0.3">
      <c r="A18" s="37" t="s">
        <v>4</v>
      </c>
      <c r="B18" s="23" t="s">
        <v>4</v>
      </c>
      <c r="C18" s="239" t="s">
        <v>313</v>
      </c>
      <c r="D18" s="24" t="s">
        <v>7</v>
      </c>
      <c r="E18" s="156" t="s">
        <v>4</v>
      </c>
      <c r="F18" s="195"/>
      <c r="G18" s="195"/>
    </row>
    <row r="19" spans="1:7" ht="15.75" customHeight="1" thickBot="1" x14ac:dyDescent="0.3">
      <c r="A19" s="37" t="s">
        <v>4</v>
      </c>
      <c r="B19" s="23" t="s">
        <v>4</v>
      </c>
      <c r="C19" s="247" t="s">
        <v>314</v>
      </c>
      <c r="D19" s="24" t="s">
        <v>7</v>
      </c>
      <c r="E19" s="156">
        <v>550</v>
      </c>
      <c r="F19" s="195">
        <v>250</v>
      </c>
      <c r="G19" s="195">
        <v>250</v>
      </c>
    </row>
    <row r="20" spans="1:7" ht="15.75" customHeight="1" thickBot="1" x14ac:dyDescent="0.3">
      <c r="A20" s="37" t="s">
        <v>4</v>
      </c>
      <c r="B20" s="23" t="s">
        <v>4</v>
      </c>
      <c r="C20" s="247" t="s">
        <v>315</v>
      </c>
      <c r="D20" s="24" t="s">
        <v>7</v>
      </c>
      <c r="E20" s="156">
        <v>650</v>
      </c>
      <c r="F20" s="195">
        <v>350</v>
      </c>
      <c r="G20" s="195">
        <v>350</v>
      </c>
    </row>
    <row r="21" spans="1:7" ht="15.75" customHeight="1" thickBot="1" x14ac:dyDescent="0.3">
      <c r="A21" s="37" t="s">
        <v>4</v>
      </c>
      <c r="B21" s="23" t="s">
        <v>4</v>
      </c>
      <c r="C21" s="239" t="s">
        <v>251</v>
      </c>
      <c r="D21" s="24" t="s">
        <v>7</v>
      </c>
      <c r="E21" s="156" t="s">
        <v>4</v>
      </c>
      <c r="F21" s="195"/>
      <c r="G21" s="195"/>
    </row>
    <row r="22" spans="1:7" ht="15.75" customHeight="1" thickBot="1" x14ac:dyDescent="0.3">
      <c r="A22" s="37" t="s">
        <v>4</v>
      </c>
      <c r="B22" s="23" t="s">
        <v>4</v>
      </c>
      <c r="C22" s="247" t="s">
        <v>316</v>
      </c>
      <c r="D22" s="24" t="s">
        <v>7</v>
      </c>
      <c r="E22" s="156">
        <v>400</v>
      </c>
      <c r="F22" s="195">
        <v>150</v>
      </c>
      <c r="G22" s="195">
        <v>150</v>
      </c>
    </row>
    <row r="23" spans="1:7" ht="15.75" customHeight="1" thickBot="1" x14ac:dyDescent="0.3">
      <c r="A23" s="37" t="s">
        <v>4</v>
      </c>
      <c r="B23" s="23" t="s">
        <v>4</v>
      </c>
      <c r="C23" s="247" t="s">
        <v>317</v>
      </c>
      <c r="D23" s="24" t="s">
        <v>7</v>
      </c>
      <c r="E23" s="156">
        <v>500</v>
      </c>
      <c r="F23" s="195">
        <v>20</v>
      </c>
      <c r="G23" s="195">
        <v>20</v>
      </c>
    </row>
    <row r="24" spans="1:7" ht="15.75" customHeight="1" thickBot="1" x14ac:dyDescent="0.3">
      <c r="A24" s="37" t="s">
        <v>4</v>
      </c>
      <c r="B24" s="23" t="s">
        <v>4</v>
      </c>
      <c r="C24" s="247" t="s">
        <v>318</v>
      </c>
      <c r="D24" s="24" t="s">
        <v>7</v>
      </c>
      <c r="E24" s="156">
        <v>600</v>
      </c>
      <c r="F24" s="195">
        <v>250</v>
      </c>
      <c r="G24" s="195">
        <v>250</v>
      </c>
    </row>
    <row r="25" spans="1:7" ht="15.75" customHeight="1" thickBot="1" x14ac:dyDescent="0.3">
      <c r="A25" s="37" t="s">
        <v>4</v>
      </c>
      <c r="B25" s="23" t="s">
        <v>4</v>
      </c>
      <c r="C25" s="239" t="s">
        <v>319</v>
      </c>
      <c r="D25" s="24" t="s">
        <v>7</v>
      </c>
      <c r="E25" s="156" t="s">
        <v>4</v>
      </c>
      <c r="F25" s="195"/>
      <c r="G25" s="195"/>
    </row>
    <row r="26" spans="1:7" ht="15.75" customHeight="1" thickBot="1" x14ac:dyDescent="0.3">
      <c r="A26" s="37" t="s">
        <v>4</v>
      </c>
      <c r="B26" s="23" t="s">
        <v>4</v>
      </c>
      <c r="C26" s="247" t="s">
        <v>320</v>
      </c>
      <c r="D26" s="24" t="s">
        <v>7</v>
      </c>
      <c r="E26" s="156">
        <v>700</v>
      </c>
      <c r="F26" s="195">
        <v>300</v>
      </c>
      <c r="G26" s="195">
        <f>F26</f>
        <v>300</v>
      </c>
    </row>
    <row r="27" spans="1:7" ht="15.75" customHeight="1" thickBot="1" x14ac:dyDescent="0.3">
      <c r="A27" s="37" t="s">
        <v>4</v>
      </c>
      <c r="B27" s="23" t="s">
        <v>4</v>
      </c>
      <c r="C27" s="247" t="s">
        <v>321</v>
      </c>
      <c r="D27" s="24" t="s">
        <v>7</v>
      </c>
      <c r="E27" s="156">
        <v>750</v>
      </c>
      <c r="F27" s="195">
        <v>350</v>
      </c>
      <c r="G27" s="195">
        <f>F27</f>
        <v>350</v>
      </c>
    </row>
    <row r="28" spans="1:7" ht="15.75" customHeight="1" thickBot="1" x14ac:dyDescent="0.3">
      <c r="A28" s="37" t="s">
        <v>4</v>
      </c>
      <c r="B28" s="23" t="s">
        <v>4</v>
      </c>
      <c r="C28" s="239" t="s">
        <v>322</v>
      </c>
      <c r="D28" s="24" t="s">
        <v>7</v>
      </c>
      <c r="E28" s="156" t="s">
        <v>4</v>
      </c>
      <c r="F28" s="195"/>
      <c r="G28" s="195"/>
    </row>
    <row r="29" spans="1:7" ht="15.75" customHeight="1" thickBot="1" x14ac:dyDescent="0.3">
      <c r="A29" s="37" t="s">
        <v>4</v>
      </c>
      <c r="B29" s="23" t="s">
        <v>4</v>
      </c>
      <c r="C29" s="247" t="s">
        <v>323</v>
      </c>
      <c r="D29" s="24" t="s">
        <v>7</v>
      </c>
      <c r="E29" s="156">
        <v>550</v>
      </c>
      <c r="F29" s="195">
        <v>250</v>
      </c>
      <c r="G29" s="195">
        <f>F29</f>
        <v>250</v>
      </c>
    </row>
    <row r="30" spans="1:7" ht="15.75" customHeight="1" thickBot="1" x14ac:dyDescent="0.3">
      <c r="A30" s="37" t="s">
        <v>4</v>
      </c>
      <c r="B30" s="23" t="s">
        <v>4</v>
      </c>
      <c r="C30" s="247" t="s">
        <v>324</v>
      </c>
      <c r="D30" s="24" t="s">
        <v>7</v>
      </c>
      <c r="E30" s="156">
        <v>750</v>
      </c>
      <c r="F30" s="195">
        <v>350</v>
      </c>
      <c r="G30" s="195">
        <f>F30</f>
        <v>350</v>
      </c>
    </row>
    <row r="31" spans="1:7" ht="15.75" customHeight="1" thickBot="1" x14ac:dyDescent="0.3">
      <c r="A31" s="37" t="s">
        <v>4</v>
      </c>
      <c r="B31" s="23" t="s">
        <v>4</v>
      </c>
      <c r="C31" s="247" t="s">
        <v>325</v>
      </c>
      <c r="D31" s="24" t="s">
        <v>7</v>
      </c>
      <c r="E31" s="155">
        <v>1000</v>
      </c>
      <c r="F31" s="195">
        <v>450</v>
      </c>
      <c r="G31" s="195">
        <f>F31</f>
        <v>450</v>
      </c>
    </row>
    <row r="32" spans="1:7" ht="15.75" customHeight="1" thickBot="1" x14ac:dyDescent="0.3">
      <c r="A32" s="37" t="s">
        <v>4</v>
      </c>
      <c r="B32" s="23" t="s">
        <v>4</v>
      </c>
      <c r="C32" s="239" t="s">
        <v>326</v>
      </c>
      <c r="D32" s="24" t="s">
        <v>7</v>
      </c>
      <c r="E32" s="156" t="s">
        <v>4</v>
      </c>
      <c r="F32" s="195"/>
      <c r="G32" s="195"/>
    </row>
    <row r="33" spans="1:7" ht="15.75" customHeight="1" thickBot="1" x14ac:dyDescent="0.3">
      <c r="A33" s="37" t="s">
        <v>4</v>
      </c>
      <c r="B33" s="23" t="s">
        <v>4</v>
      </c>
      <c r="C33" s="247" t="s">
        <v>327</v>
      </c>
      <c r="D33" s="24" t="s">
        <v>7</v>
      </c>
      <c r="E33" s="156">
        <v>550</v>
      </c>
      <c r="F33" s="195">
        <v>250</v>
      </c>
      <c r="G33" s="195">
        <f>F33</f>
        <v>250</v>
      </c>
    </row>
    <row r="34" spans="1:7" ht="15.75" customHeight="1" thickBot="1" x14ac:dyDescent="0.3">
      <c r="A34" s="37" t="s">
        <v>4</v>
      </c>
      <c r="B34" s="23" t="s">
        <v>4</v>
      </c>
      <c r="C34" s="239" t="s">
        <v>328</v>
      </c>
      <c r="D34" s="24" t="s">
        <v>4</v>
      </c>
      <c r="E34" s="155">
        <v>6500</v>
      </c>
      <c r="F34" s="195">
        <v>3000</v>
      </c>
      <c r="G34" s="195">
        <f>F34</f>
        <v>3000</v>
      </c>
    </row>
    <row r="35" spans="1:7" ht="15.75" customHeight="1" thickBot="1" x14ac:dyDescent="0.3">
      <c r="A35" s="37" t="s">
        <v>4</v>
      </c>
      <c r="B35" s="23" t="s">
        <v>4</v>
      </c>
      <c r="C35" s="239" t="s">
        <v>329</v>
      </c>
      <c r="D35" s="24" t="s">
        <v>7</v>
      </c>
      <c r="E35" s="156" t="s">
        <v>4</v>
      </c>
      <c r="F35" s="195"/>
      <c r="G35" s="195"/>
    </row>
    <row r="36" spans="1:7" ht="15.75" customHeight="1" thickBot="1" x14ac:dyDescent="0.3">
      <c r="A36" s="37" t="s">
        <v>4</v>
      </c>
      <c r="B36" s="23" t="s">
        <v>4</v>
      </c>
      <c r="C36" s="247" t="s">
        <v>330</v>
      </c>
      <c r="D36" s="24" t="s">
        <v>7</v>
      </c>
      <c r="E36" s="156">
        <v>375</v>
      </c>
      <c r="F36" s="195">
        <v>120</v>
      </c>
      <c r="G36" s="195">
        <f>F36</f>
        <v>120</v>
      </c>
    </row>
    <row r="37" spans="1:7" ht="15.75" customHeight="1" thickBot="1" x14ac:dyDescent="0.3">
      <c r="A37" s="37" t="s">
        <v>4</v>
      </c>
      <c r="B37" s="23" t="s">
        <v>4</v>
      </c>
      <c r="C37" s="247" t="s">
        <v>331</v>
      </c>
      <c r="D37" s="24" t="s">
        <v>7</v>
      </c>
      <c r="E37" s="156">
        <v>500</v>
      </c>
      <c r="F37" s="195">
        <v>200</v>
      </c>
      <c r="G37" s="195">
        <f t="shared" ref="G37:G46" si="0">F37</f>
        <v>200</v>
      </c>
    </row>
    <row r="38" spans="1:7" ht="15.75" customHeight="1" thickBot="1" x14ac:dyDescent="0.3">
      <c r="A38" s="37" t="s">
        <v>4</v>
      </c>
      <c r="B38" s="23" t="s">
        <v>4</v>
      </c>
      <c r="C38" s="247" t="s">
        <v>332</v>
      </c>
      <c r="D38" s="24" t="s">
        <v>7</v>
      </c>
      <c r="E38" s="156">
        <v>650</v>
      </c>
      <c r="F38" s="195">
        <v>260</v>
      </c>
      <c r="G38" s="195">
        <f t="shared" si="0"/>
        <v>260</v>
      </c>
    </row>
    <row r="39" spans="1:7" ht="15.75" customHeight="1" thickBot="1" x14ac:dyDescent="0.3">
      <c r="A39" s="37" t="s">
        <v>4</v>
      </c>
      <c r="B39" s="23" t="s">
        <v>21</v>
      </c>
      <c r="C39" s="239" t="s">
        <v>333</v>
      </c>
      <c r="D39" s="24" t="s">
        <v>7</v>
      </c>
      <c r="E39" s="156" t="s">
        <v>4</v>
      </c>
      <c r="F39" s="195"/>
      <c r="G39" s="195"/>
    </row>
    <row r="40" spans="1:7" ht="15.75" thickBot="1" x14ac:dyDescent="0.3">
      <c r="A40" s="37" t="s">
        <v>4</v>
      </c>
      <c r="B40" s="23" t="s">
        <v>4</v>
      </c>
      <c r="C40" s="239" t="s">
        <v>334</v>
      </c>
      <c r="D40" s="24" t="s">
        <v>7</v>
      </c>
      <c r="E40" s="156" t="s">
        <v>4</v>
      </c>
      <c r="F40" s="195"/>
      <c r="G40" s="195"/>
    </row>
    <row r="41" spans="1:7" ht="15.75" customHeight="1" thickBot="1" x14ac:dyDescent="0.3">
      <c r="A41" s="37" t="s">
        <v>4</v>
      </c>
      <c r="B41" s="23" t="s">
        <v>4</v>
      </c>
      <c r="C41" s="247" t="s">
        <v>335</v>
      </c>
      <c r="D41" s="24" t="s">
        <v>7</v>
      </c>
      <c r="E41" s="156">
        <v>450</v>
      </c>
      <c r="F41" s="195">
        <v>200</v>
      </c>
      <c r="G41" s="195">
        <f t="shared" si="0"/>
        <v>200</v>
      </c>
    </row>
    <row r="42" spans="1:7" ht="15.75" customHeight="1" thickBot="1" x14ac:dyDescent="0.3">
      <c r="A42" s="37" t="s">
        <v>4</v>
      </c>
      <c r="B42" s="23" t="s">
        <v>4</v>
      </c>
      <c r="C42" s="247" t="s">
        <v>336</v>
      </c>
      <c r="D42" s="24" t="s">
        <v>7</v>
      </c>
      <c r="E42" s="156">
        <v>600</v>
      </c>
      <c r="F42" s="195">
        <v>250</v>
      </c>
      <c r="G42" s="195">
        <f t="shared" si="0"/>
        <v>250</v>
      </c>
    </row>
    <row r="43" spans="1:7" ht="15.75" customHeight="1" thickBot="1" x14ac:dyDescent="0.3">
      <c r="A43" s="37" t="s">
        <v>4</v>
      </c>
      <c r="B43" s="23" t="s">
        <v>4</v>
      </c>
      <c r="C43" s="248" t="s">
        <v>337</v>
      </c>
      <c r="D43" s="24" t="s">
        <v>7</v>
      </c>
      <c r="E43" s="156" t="s">
        <v>4</v>
      </c>
      <c r="F43" s="195"/>
      <c r="G43" s="195"/>
    </row>
    <row r="44" spans="1:7" ht="15.75" customHeight="1" thickBot="1" x14ac:dyDescent="0.3">
      <c r="A44" s="37" t="s">
        <v>4</v>
      </c>
      <c r="B44" s="23" t="s">
        <v>4</v>
      </c>
      <c r="C44" s="249" t="s">
        <v>338</v>
      </c>
      <c r="D44" s="24" t="s">
        <v>7</v>
      </c>
      <c r="E44" s="156">
        <v>350</v>
      </c>
      <c r="F44" s="195">
        <v>170</v>
      </c>
      <c r="G44" s="195">
        <f t="shared" si="0"/>
        <v>170</v>
      </c>
    </row>
    <row r="45" spans="1:7" ht="15.75" customHeight="1" thickBot="1" x14ac:dyDescent="0.3">
      <c r="A45" s="37" t="s">
        <v>4</v>
      </c>
      <c r="B45" s="23" t="s">
        <v>4</v>
      </c>
      <c r="C45" s="249" t="s">
        <v>339</v>
      </c>
      <c r="D45" s="24" t="s">
        <v>7</v>
      </c>
      <c r="E45" s="156">
        <v>500</v>
      </c>
      <c r="F45" s="195">
        <v>20</v>
      </c>
      <c r="G45" s="195">
        <f t="shared" si="0"/>
        <v>20</v>
      </c>
    </row>
    <row r="46" spans="1:7" ht="15.75" customHeight="1" thickBot="1" x14ac:dyDescent="0.3">
      <c r="A46" s="37" t="s">
        <v>4</v>
      </c>
      <c r="B46" s="23" t="s">
        <v>4</v>
      </c>
      <c r="C46" s="249" t="s">
        <v>340</v>
      </c>
      <c r="D46" s="24" t="s">
        <v>7</v>
      </c>
      <c r="E46" s="156">
        <v>600</v>
      </c>
      <c r="F46" s="195">
        <v>265</v>
      </c>
      <c r="G46" s="195">
        <f t="shared" si="0"/>
        <v>265</v>
      </c>
    </row>
    <row r="47" spans="1:7" ht="15.75" customHeight="1" thickBot="1" x14ac:dyDescent="0.3">
      <c r="A47" s="37" t="s">
        <v>4</v>
      </c>
      <c r="B47" s="23" t="s">
        <v>4</v>
      </c>
      <c r="C47" s="239" t="s">
        <v>341</v>
      </c>
      <c r="D47" s="24" t="s">
        <v>7</v>
      </c>
      <c r="E47" s="156" t="s">
        <v>4</v>
      </c>
      <c r="F47" s="195"/>
      <c r="G47" s="195"/>
    </row>
    <row r="48" spans="1:7" ht="15.75" customHeight="1" thickBot="1" x14ac:dyDescent="0.3">
      <c r="A48" s="37" t="s">
        <v>4</v>
      </c>
      <c r="B48" s="23" t="s">
        <v>4</v>
      </c>
      <c r="C48" s="247" t="s">
        <v>342</v>
      </c>
      <c r="D48" s="24" t="s">
        <v>7</v>
      </c>
      <c r="E48" s="156">
        <v>450</v>
      </c>
      <c r="F48" s="195">
        <v>200</v>
      </c>
      <c r="G48" s="195">
        <f>F48</f>
        <v>200</v>
      </c>
    </row>
    <row r="49" spans="1:7" ht="15.75" customHeight="1" thickBot="1" x14ac:dyDescent="0.3">
      <c r="A49" s="37" t="s">
        <v>4</v>
      </c>
      <c r="B49" s="23" t="s">
        <v>4</v>
      </c>
      <c r="C49" s="247" t="s">
        <v>343</v>
      </c>
      <c r="D49" s="24" t="s">
        <v>7</v>
      </c>
      <c r="E49" s="156">
        <v>700</v>
      </c>
      <c r="F49" s="195">
        <v>300</v>
      </c>
      <c r="G49" s="195">
        <f t="shared" ref="G49:G59" si="1">F49</f>
        <v>300</v>
      </c>
    </row>
    <row r="50" spans="1:7" ht="15.75" customHeight="1" thickBot="1" x14ac:dyDescent="0.3">
      <c r="A50" s="37" t="s">
        <v>4</v>
      </c>
      <c r="B50" s="23" t="s">
        <v>4</v>
      </c>
      <c r="C50" s="247" t="s">
        <v>344</v>
      </c>
      <c r="D50" s="24" t="s">
        <v>7</v>
      </c>
      <c r="E50" s="156">
        <v>800</v>
      </c>
      <c r="F50" s="195">
        <v>400</v>
      </c>
      <c r="G50" s="195">
        <f t="shared" si="1"/>
        <v>400</v>
      </c>
    </row>
    <row r="51" spans="1:7" ht="15.75" customHeight="1" thickBot="1" x14ac:dyDescent="0.3">
      <c r="A51" s="37" t="s">
        <v>4</v>
      </c>
      <c r="B51" s="23" t="s">
        <v>41</v>
      </c>
      <c r="C51" s="239" t="s">
        <v>345</v>
      </c>
      <c r="D51" s="24" t="s">
        <v>7</v>
      </c>
      <c r="E51" s="156" t="s">
        <v>4</v>
      </c>
      <c r="F51" s="195"/>
      <c r="G51" s="195"/>
    </row>
    <row r="52" spans="1:7" ht="15.75" customHeight="1" thickBot="1" x14ac:dyDescent="0.3">
      <c r="A52" s="37" t="s">
        <v>4</v>
      </c>
      <c r="B52" s="23" t="s">
        <v>4</v>
      </c>
      <c r="C52" s="239" t="s">
        <v>346</v>
      </c>
      <c r="D52" s="24" t="s">
        <v>7</v>
      </c>
      <c r="E52" s="156" t="s">
        <v>4</v>
      </c>
      <c r="F52" s="195"/>
      <c r="G52" s="195"/>
    </row>
    <row r="53" spans="1:7" ht="15.75" customHeight="1" thickBot="1" x14ac:dyDescent="0.3">
      <c r="A53" s="37" t="s">
        <v>4</v>
      </c>
      <c r="B53" s="23" t="s">
        <v>4</v>
      </c>
      <c r="C53" s="247" t="s">
        <v>347</v>
      </c>
      <c r="D53" s="24" t="s">
        <v>7</v>
      </c>
      <c r="E53" s="156">
        <v>350</v>
      </c>
      <c r="F53" s="195">
        <v>150</v>
      </c>
      <c r="G53" s="195">
        <f t="shared" si="1"/>
        <v>150</v>
      </c>
    </row>
    <row r="54" spans="1:7" ht="15.75" customHeight="1" thickBot="1" x14ac:dyDescent="0.3">
      <c r="A54" s="37" t="s">
        <v>4</v>
      </c>
      <c r="B54" s="23" t="s">
        <v>4</v>
      </c>
      <c r="C54" s="247" t="s">
        <v>348</v>
      </c>
      <c r="D54" s="24" t="s">
        <v>7</v>
      </c>
      <c r="E54" s="156">
        <v>450</v>
      </c>
      <c r="F54" s="195">
        <v>200</v>
      </c>
      <c r="G54" s="195">
        <f t="shared" si="1"/>
        <v>200</v>
      </c>
    </row>
    <row r="55" spans="1:7" ht="15.75" customHeight="1" thickBot="1" x14ac:dyDescent="0.3">
      <c r="A55" s="14" t="s">
        <v>4</v>
      </c>
      <c r="B55" s="15" t="s">
        <v>4</v>
      </c>
      <c r="C55" s="240" t="s">
        <v>349</v>
      </c>
      <c r="D55" s="16" t="s">
        <v>7</v>
      </c>
      <c r="E55" s="158">
        <v>550</v>
      </c>
      <c r="F55" s="195">
        <v>220</v>
      </c>
      <c r="G55" s="195">
        <f t="shared" si="1"/>
        <v>220</v>
      </c>
    </row>
    <row r="56" spans="1:7" ht="15.75" customHeight="1" thickBot="1" x14ac:dyDescent="0.3">
      <c r="A56" s="37" t="s">
        <v>4</v>
      </c>
      <c r="B56" s="23" t="s">
        <v>4</v>
      </c>
      <c r="C56" s="250" t="s">
        <v>350</v>
      </c>
      <c r="D56" s="24" t="s">
        <v>7</v>
      </c>
      <c r="E56" s="156" t="s">
        <v>4</v>
      </c>
      <c r="F56" s="195"/>
      <c r="G56" s="195"/>
    </row>
    <row r="57" spans="1:7" ht="15.75" customHeight="1" thickBot="1" x14ac:dyDescent="0.3">
      <c r="A57" s="37" t="s">
        <v>4</v>
      </c>
      <c r="B57" s="23" t="s">
        <v>4</v>
      </c>
      <c r="C57" s="247" t="s">
        <v>351</v>
      </c>
      <c r="D57" s="24" t="s">
        <v>7</v>
      </c>
      <c r="E57" s="156">
        <v>450</v>
      </c>
      <c r="F57" s="195">
        <v>150</v>
      </c>
      <c r="G57" s="195">
        <f t="shared" si="1"/>
        <v>150</v>
      </c>
    </row>
    <row r="58" spans="1:7" ht="15.75" customHeight="1" thickBot="1" x14ac:dyDescent="0.3">
      <c r="A58" s="37" t="s">
        <v>4</v>
      </c>
      <c r="B58" s="23" t="s">
        <v>4</v>
      </c>
      <c r="C58" s="247" t="s">
        <v>352</v>
      </c>
      <c r="D58" s="24" t="s">
        <v>7</v>
      </c>
      <c r="E58" s="156">
        <v>525</v>
      </c>
      <c r="F58" s="195">
        <v>200</v>
      </c>
      <c r="G58" s="195">
        <f t="shared" si="1"/>
        <v>200</v>
      </c>
    </row>
    <row r="59" spans="1:7" ht="15.75" customHeight="1" thickBot="1" x14ac:dyDescent="0.3">
      <c r="A59" s="37" t="s">
        <v>4</v>
      </c>
      <c r="B59" s="23" t="s">
        <v>4</v>
      </c>
      <c r="C59" s="247" t="s">
        <v>353</v>
      </c>
      <c r="D59" s="24" t="s">
        <v>7</v>
      </c>
      <c r="E59" s="156">
        <v>675</v>
      </c>
      <c r="F59" s="195">
        <v>250</v>
      </c>
      <c r="G59" s="195">
        <f t="shared" si="1"/>
        <v>250</v>
      </c>
    </row>
    <row r="60" spans="1:7" ht="15.75" customHeight="1" thickBot="1" x14ac:dyDescent="0.3">
      <c r="A60" s="37" t="s">
        <v>4</v>
      </c>
      <c r="B60" s="23" t="s">
        <v>4</v>
      </c>
      <c r="C60" s="239" t="s">
        <v>354</v>
      </c>
      <c r="D60" s="24" t="s">
        <v>7</v>
      </c>
      <c r="E60" s="156" t="s">
        <v>4</v>
      </c>
      <c r="F60" s="195"/>
      <c r="G60" s="195"/>
    </row>
    <row r="61" spans="1:7" ht="15.75" customHeight="1" thickBot="1" x14ac:dyDescent="0.3">
      <c r="A61" s="37" t="s">
        <v>4</v>
      </c>
      <c r="B61" s="23" t="s">
        <v>4</v>
      </c>
      <c r="C61" s="247" t="s">
        <v>355</v>
      </c>
      <c r="D61" s="24" t="s">
        <v>7</v>
      </c>
      <c r="E61" s="156">
        <v>450</v>
      </c>
      <c r="F61" s="195">
        <v>150</v>
      </c>
      <c r="G61" s="195">
        <f>F61</f>
        <v>150</v>
      </c>
    </row>
    <row r="62" spans="1:7" ht="15.75" customHeight="1" thickBot="1" x14ac:dyDescent="0.3">
      <c r="A62" s="37" t="s">
        <v>4</v>
      </c>
      <c r="B62" s="23" t="s">
        <v>4</v>
      </c>
      <c r="C62" s="247" t="s">
        <v>356</v>
      </c>
      <c r="D62" s="24" t="s">
        <v>7</v>
      </c>
      <c r="E62" s="156">
        <v>550</v>
      </c>
      <c r="F62" s="195">
        <v>200</v>
      </c>
      <c r="G62" s="195">
        <f t="shared" ref="G62:G125" si="2">F62</f>
        <v>200</v>
      </c>
    </row>
    <row r="63" spans="1:7" ht="15.75" customHeight="1" thickBot="1" x14ac:dyDescent="0.3">
      <c r="A63" s="37" t="s">
        <v>4</v>
      </c>
      <c r="B63" s="23" t="s">
        <v>4</v>
      </c>
      <c r="C63" s="247" t="s">
        <v>357</v>
      </c>
      <c r="D63" s="24" t="s">
        <v>7</v>
      </c>
      <c r="E63" s="156">
        <v>700</v>
      </c>
      <c r="F63" s="195">
        <v>325</v>
      </c>
      <c r="G63" s="195">
        <f t="shared" si="2"/>
        <v>325</v>
      </c>
    </row>
    <row r="64" spans="1:7" ht="15.75" customHeight="1" thickBot="1" x14ac:dyDescent="0.3">
      <c r="A64" s="37" t="s">
        <v>4</v>
      </c>
      <c r="B64" s="23" t="s">
        <v>4</v>
      </c>
      <c r="C64" s="239" t="s">
        <v>358</v>
      </c>
      <c r="D64" s="24" t="s">
        <v>7</v>
      </c>
      <c r="E64" s="156" t="s">
        <v>4</v>
      </c>
      <c r="F64" s="195"/>
      <c r="G64" s="195"/>
    </row>
    <row r="65" spans="1:7" ht="15.75" customHeight="1" thickBot="1" x14ac:dyDescent="0.3">
      <c r="A65" s="37" t="s">
        <v>4</v>
      </c>
      <c r="B65" s="23" t="s">
        <v>4</v>
      </c>
      <c r="C65" s="247" t="s">
        <v>359</v>
      </c>
      <c r="D65" s="24" t="s">
        <v>7</v>
      </c>
      <c r="E65" s="155">
        <v>700</v>
      </c>
      <c r="F65" s="195">
        <v>300</v>
      </c>
      <c r="G65" s="195">
        <f t="shared" si="2"/>
        <v>300</v>
      </c>
    </row>
    <row r="66" spans="1:7" ht="15.75" customHeight="1" thickBot="1" x14ac:dyDescent="0.3">
      <c r="A66" s="37" t="s">
        <v>4</v>
      </c>
      <c r="B66" s="23" t="s">
        <v>4</v>
      </c>
      <c r="C66" s="247" t="s">
        <v>360</v>
      </c>
      <c r="D66" s="24" t="s">
        <v>7</v>
      </c>
      <c r="E66" s="156">
        <v>900</v>
      </c>
      <c r="F66" s="195">
        <v>375</v>
      </c>
      <c r="G66" s="195">
        <f t="shared" si="2"/>
        <v>375</v>
      </c>
    </row>
    <row r="67" spans="1:7" ht="15.75" customHeight="1" thickBot="1" x14ac:dyDescent="0.3">
      <c r="A67" s="37" t="s">
        <v>4</v>
      </c>
      <c r="B67" s="23" t="s">
        <v>4</v>
      </c>
      <c r="C67" s="239" t="s">
        <v>361</v>
      </c>
      <c r="D67" s="24" t="s">
        <v>7</v>
      </c>
      <c r="E67" s="156"/>
      <c r="F67" s="195"/>
      <c r="G67" s="195"/>
    </row>
    <row r="68" spans="1:7" ht="15.75" customHeight="1" thickBot="1" x14ac:dyDescent="0.3">
      <c r="A68" s="37" t="s">
        <v>4</v>
      </c>
      <c r="B68" s="23" t="s">
        <v>4</v>
      </c>
      <c r="C68" s="247" t="s">
        <v>362</v>
      </c>
      <c r="D68" s="24" t="s">
        <v>7</v>
      </c>
      <c r="E68" s="156">
        <v>900</v>
      </c>
      <c r="F68" s="195">
        <v>350</v>
      </c>
      <c r="G68" s="195">
        <f t="shared" si="2"/>
        <v>350</v>
      </c>
    </row>
    <row r="69" spans="1:7" ht="15.75" customHeight="1" thickBot="1" x14ac:dyDescent="0.3">
      <c r="A69" s="37" t="s">
        <v>4</v>
      </c>
      <c r="B69" s="23" t="s">
        <v>4</v>
      </c>
      <c r="C69" s="247" t="s">
        <v>363</v>
      </c>
      <c r="D69" s="24" t="s">
        <v>7</v>
      </c>
      <c r="E69" s="155">
        <v>1300</v>
      </c>
      <c r="F69" s="195">
        <v>550</v>
      </c>
      <c r="G69" s="195">
        <f t="shared" si="2"/>
        <v>550</v>
      </c>
    </row>
    <row r="70" spans="1:7" ht="15.75" customHeight="1" thickBot="1" x14ac:dyDescent="0.3">
      <c r="A70" s="37" t="s">
        <v>4</v>
      </c>
      <c r="B70" s="23" t="s">
        <v>43</v>
      </c>
      <c r="C70" s="239" t="s">
        <v>364</v>
      </c>
      <c r="D70" s="24" t="s">
        <v>7</v>
      </c>
      <c r="E70" s="156" t="s">
        <v>4</v>
      </c>
      <c r="F70" s="195"/>
      <c r="G70" s="195"/>
    </row>
    <row r="71" spans="1:7" ht="15.75" customHeight="1" thickBot="1" x14ac:dyDescent="0.3">
      <c r="A71" s="37" t="s">
        <v>4</v>
      </c>
      <c r="B71" s="23" t="s">
        <v>4</v>
      </c>
      <c r="C71" s="239" t="s">
        <v>365</v>
      </c>
      <c r="D71" s="24" t="s">
        <v>7</v>
      </c>
      <c r="E71" s="156" t="s">
        <v>4</v>
      </c>
      <c r="F71" s="195"/>
      <c r="G71" s="195"/>
    </row>
    <row r="72" spans="1:7" ht="15.75" customHeight="1" thickBot="1" x14ac:dyDescent="0.3">
      <c r="A72" s="37" t="s">
        <v>4</v>
      </c>
      <c r="B72" s="23" t="s">
        <v>4</v>
      </c>
      <c r="C72" s="247" t="s">
        <v>366</v>
      </c>
      <c r="D72" s="24" t="s">
        <v>7</v>
      </c>
      <c r="E72" s="156">
        <v>300</v>
      </c>
      <c r="F72" s="195">
        <v>100</v>
      </c>
      <c r="G72" s="195">
        <f t="shared" si="2"/>
        <v>100</v>
      </c>
    </row>
    <row r="73" spans="1:7" ht="15.75" customHeight="1" thickBot="1" x14ac:dyDescent="0.3">
      <c r="A73" s="37" t="s">
        <v>4</v>
      </c>
      <c r="B73" s="23" t="s">
        <v>4</v>
      </c>
      <c r="C73" s="247" t="s">
        <v>367</v>
      </c>
      <c r="D73" s="24" t="s">
        <v>7</v>
      </c>
      <c r="E73" s="156">
        <v>350</v>
      </c>
      <c r="F73" s="195">
        <v>120</v>
      </c>
      <c r="G73" s="195">
        <f t="shared" si="2"/>
        <v>120</v>
      </c>
    </row>
    <row r="74" spans="1:7" ht="15.75" customHeight="1" thickBot="1" x14ac:dyDescent="0.3">
      <c r="A74" s="37" t="s">
        <v>4</v>
      </c>
      <c r="B74" s="23" t="s">
        <v>4</v>
      </c>
      <c r="C74" s="247" t="s">
        <v>368</v>
      </c>
      <c r="D74" s="24" t="s">
        <v>7</v>
      </c>
      <c r="E74" s="156">
        <v>450</v>
      </c>
      <c r="F74" s="195">
        <v>200</v>
      </c>
      <c r="G74" s="195">
        <f t="shared" si="2"/>
        <v>200</v>
      </c>
    </row>
    <row r="75" spans="1:7" ht="15.75" customHeight="1" thickBot="1" x14ac:dyDescent="0.3">
      <c r="A75" s="37" t="s">
        <v>4</v>
      </c>
      <c r="B75" s="23" t="s">
        <v>4</v>
      </c>
      <c r="C75" s="239" t="s">
        <v>369</v>
      </c>
      <c r="D75" s="24" t="s">
        <v>7</v>
      </c>
      <c r="E75" s="156" t="s">
        <v>4</v>
      </c>
      <c r="F75" s="195"/>
      <c r="G75" s="195"/>
    </row>
    <row r="76" spans="1:7" ht="15.75" customHeight="1" thickBot="1" x14ac:dyDescent="0.3">
      <c r="A76" s="37" t="s">
        <v>4</v>
      </c>
      <c r="B76" s="23" t="s">
        <v>4</v>
      </c>
      <c r="C76" s="247" t="s">
        <v>370</v>
      </c>
      <c r="D76" s="24" t="s">
        <v>7</v>
      </c>
      <c r="E76" s="156">
        <v>375</v>
      </c>
      <c r="F76" s="195">
        <v>130</v>
      </c>
      <c r="G76" s="195">
        <f t="shared" si="2"/>
        <v>130</v>
      </c>
    </row>
    <row r="77" spans="1:7" ht="15.75" customHeight="1" thickBot="1" x14ac:dyDescent="0.3">
      <c r="A77" s="37" t="s">
        <v>4</v>
      </c>
      <c r="B77" s="23" t="s">
        <v>4</v>
      </c>
      <c r="C77" s="247" t="s">
        <v>371</v>
      </c>
      <c r="D77" s="24" t="s">
        <v>7</v>
      </c>
      <c r="E77" s="156">
        <v>540</v>
      </c>
      <c r="F77" s="195">
        <v>220</v>
      </c>
      <c r="G77" s="195">
        <f t="shared" si="2"/>
        <v>220</v>
      </c>
    </row>
    <row r="78" spans="1:7" ht="15.75" customHeight="1" thickBot="1" x14ac:dyDescent="0.3">
      <c r="A78" s="37" t="s">
        <v>4</v>
      </c>
      <c r="B78" s="23" t="s">
        <v>4</v>
      </c>
      <c r="C78" s="247" t="s">
        <v>372</v>
      </c>
      <c r="D78" s="24" t="s">
        <v>7</v>
      </c>
      <c r="E78" s="156">
        <v>750</v>
      </c>
      <c r="F78" s="195">
        <v>300</v>
      </c>
      <c r="G78" s="195">
        <f t="shared" si="2"/>
        <v>300</v>
      </c>
    </row>
    <row r="79" spans="1:7" ht="15.75" customHeight="1" thickBot="1" x14ac:dyDescent="0.3">
      <c r="A79" s="37" t="s">
        <v>4</v>
      </c>
      <c r="B79" s="23" t="s">
        <v>4</v>
      </c>
      <c r="C79" s="239" t="s">
        <v>373</v>
      </c>
      <c r="D79" s="24" t="s">
        <v>7</v>
      </c>
      <c r="E79" s="156"/>
      <c r="F79" s="195"/>
      <c r="G79" s="195"/>
    </row>
    <row r="80" spans="1:7" ht="15.75" customHeight="1" thickBot="1" x14ac:dyDescent="0.3">
      <c r="A80" s="37" t="s">
        <v>4</v>
      </c>
      <c r="B80" s="23" t="s">
        <v>4</v>
      </c>
      <c r="C80" s="247" t="s">
        <v>374</v>
      </c>
      <c r="D80" s="24" t="s">
        <v>7</v>
      </c>
      <c r="E80" s="156">
        <v>750</v>
      </c>
      <c r="F80" s="195">
        <v>300</v>
      </c>
      <c r="G80" s="195">
        <f t="shared" si="2"/>
        <v>300</v>
      </c>
    </row>
    <row r="81" spans="1:7" ht="15.75" customHeight="1" thickBot="1" x14ac:dyDescent="0.3">
      <c r="A81" s="37" t="s">
        <v>4</v>
      </c>
      <c r="B81" s="23" t="s">
        <v>4</v>
      </c>
      <c r="C81" s="247" t="s">
        <v>375</v>
      </c>
      <c r="D81" s="24" t="s">
        <v>7</v>
      </c>
      <c r="E81" s="156">
        <v>900</v>
      </c>
      <c r="F81" s="195">
        <v>400</v>
      </c>
      <c r="G81" s="195">
        <f t="shared" si="2"/>
        <v>400</v>
      </c>
    </row>
    <row r="82" spans="1:7" ht="15.75" customHeight="1" thickBot="1" x14ac:dyDescent="0.3">
      <c r="A82" s="37" t="s">
        <v>4</v>
      </c>
      <c r="B82" s="23" t="s">
        <v>4</v>
      </c>
      <c r="C82" s="247" t="s">
        <v>376</v>
      </c>
      <c r="D82" s="24" t="s">
        <v>7</v>
      </c>
      <c r="E82" s="155">
        <v>1000</v>
      </c>
      <c r="F82" s="195">
        <v>450</v>
      </c>
      <c r="G82" s="195">
        <f t="shared" si="2"/>
        <v>450</v>
      </c>
    </row>
    <row r="83" spans="1:7" ht="15.75" customHeight="1" thickBot="1" x14ac:dyDescent="0.3">
      <c r="A83" s="37" t="s">
        <v>4</v>
      </c>
      <c r="B83" s="23" t="s">
        <v>4</v>
      </c>
      <c r="C83" s="239" t="s">
        <v>377</v>
      </c>
      <c r="D83" s="24" t="s">
        <v>7</v>
      </c>
      <c r="E83" s="156" t="s">
        <v>4</v>
      </c>
      <c r="F83" s="195"/>
      <c r="G83" s="195"/>
    </row>
    <row r="84" spans="1:7" ht="15.75" customHeight="1" thickBot="1" x14ac:dyDescent="0.3">
      <c r="A84" s="30"/>
      <c r="B84" s="31"/>
      <c r="C84" s="240" t="s">
        <v>378</v>
      </c>
      <c r="D84" s="32"/>
      <c r="E84" s="164">
        <v>1000</v>
      </c>
      <c r="F84" s="195">
        <v>400</v>
      </c>
      <c r="G84" s="195">
        <f t="shared" si="2"/>
        <v>400</v>
      </c>
    </row>
    <row r="85" spans="1:7" ht="15.75" customHeight="1" thickBot="1" x14ac:dyDescent="0.3">
      <c r="A85" s="17"/>
      <c r="B85" s="18"/>
      <c r="C85" s="251" t="s">
        <v>379</v>
      </c>
      <c r="D85" s="202"/>
      <c r="E85" s="181">
        <v>1300</v>
      </c>
      <c r="F85" s="195">
        <v>500</v>
      </c>
      <c r="G85" s="195">
        <f t="shared" si="2"/>
        <v>500</v>
      </c>
    </row>
    <row r="86" spans="1:7" ht="15.75" customHeight="1" thickBot="1" x14ac:dyDescent="0.3">
      <c r="A86" s="30"/>
      <c r="B86" s="201"/>
      <c r="C86" s="252" t="s">
        <v>380</v>
      </c>
      <c r="D86" s="203"/>
      <c r="E86" s="205">
        <v>1500</v>
      </c>
      <c r="F86" s="204">
        <v>650</v>
      </c>
      <c r="G86" s="195">
        <f t="shared" si="2"/>
        <v>650</v>
      </c>
    </row>
    <row r="87" spans="1:7" ht="15.75" customHeight="1" thickBot="1" x14ac:dyDescent="0.3">
      <c r="A87" s="14" t="s">
        <v>4</v>
      </c>
      <c r="B87" s="15" t="s">
        <v>4</v>
      </c>
      <c r="C87" s="253" t="s">
        <v>381</v>
      </c>
      <c r="D87" s="16" t="s">
        <v>7</v>
      </c>
      <c r="E87" s="158" t="s">
        <v>4</v>
      </c>
      <c r="F87" s="195"/>
      <c r="G87" s="195"/>
    </row>
    <row r="88" spans="1:7" ht="15.75" customHeight="1" thickBot="1" x14ac:dyDescent="0.3">
      <c r="A88" s="17"/>
      <c r="B88" s="18"/>
      <c r="C88" s="241" t="s">
        <v>382</v>
      </c>
      <c r="D88" s="19"/>
      <c r="E88" s="175">
        <v>1000</v>
      </c>
      <c r="F88" s="195">
        <v>400</v>
      </c>
      <c r="G88" s="195">
        <f t="shared" si="2"/>
        <v>400</v>
      </c>
    </row>
    <row r="89" spans="1:7" ht="15.75" customHeight="1" thickBot="1" x14ac:dyDescent="0.3">
      <c r="A89" s="17"/>
      <c r="B89" s="18"/>
      <c r="C89" s="241" t="s">
        <v>383</v>
      </c>
      <c r="D89" s="19"/>
      <c r="E89" s="175">
        <v>1300</v>
      </c>
      <c r="F89" s="195">
        <v>500</v>
      </c>
      <c r="G89" s="195">
        <f t="shared" si="2"/>
        <v>500</v>
      </c>
    </row>
    <row r="90" spans="1:7" ht="15.75" customHeight="1" thickBot="1" x14ac:dyDescent="0.3">
      <c r="A90" s="17"/>
      <c r="B90" s="18"/>
      <c r="C90" s="241" t="s">
        <v>384</v>
      </c>
      <c r="D90" s="19"/>
      <c r="E90" s="175">
        <v>1500</v>
      </c>
      <c r="F90" s="195">
        <v>650</v>
      </c>
      <c r="G90" s="195">
        <f t="shared" si="2"/>
        <v>650</v>
      </c>
    </row>
    <row r="91" spans="1:7" ht="15.75" thickBot="1" x14ac:dyDescent="0.3">
      <c r="A91" s="14" t="s">
        <v>4</v>
      </c>
      <c r="B91" s="15" t="s">
        <v>4</v>
      </c>
      <c r="C91" s="238" t="s">
        <v>385</v>
      </c>
      <c r="D91" s="16" t="s">
        <v>7</v>
      </c>
      <c r="E91" s="156" t="s">
        <v>4</v>
      </c>
      <c r="F91" s="195"/>
      <c r="G91" s="195"/>
    </row>
    <row r="92" spans="1:7" ht="15.75" customHeight="1" thickBot="1" x14ac:dyDescent="0.3">
      <c r="A92" s="33"/>
      <c r="B92" s="34"/>
      <c r="C92" s="251" t="s">
        <v>386</v>
      </c>
      <c r="D92" s="35"/>
      <c r="E92" s="164">
        <v>1800</v>
      </c>
      <c r="F92" s="195">
        <v>600</v>
      </c>
      <c r="G92" s="195">
        <f t="shared" si="2"/>
        <v>600</v>
      </c>
    </row>
    <row r="93" spans="1:7" ht="15.75" customHeight="1" thickBot="1" x14ac:dyDescent="0.3">
      <c r="A93" s="17"/>
      <c r="B93" s="18"/>
      <c r="C93" s="241" t="s">
        <v>387</v>
      </c>
      <c r="D93" s="19"/>
      <c r="E93" s="175">
        <v>2000</v>
      </c>
      <c r="F93" s="195">
        <v>850</v>
      </c>
      <c r="G93" s="195">
        <f t="shared" si="2"/>
        <v>850</v>
      </c>
    </row>
    <row r="94" spans="1:7" ht="15.75" customHeight="1" thickBot="1" x14ac:dyDescent="0.3">
      <c r="A94" s="17"/>
      <c r="B94" s="18"/>
      <c r="C94" s="241" t="s">
        <v>388</v>
      </c>
      <c r="D94" s="36"/>
      <c r="E94" s="155">
        <v>3000</v>
      </c>
      <c r="F94" s="195">
        <v>1000</v>
      </c>
      <c r="G94" s="195">
        <f t="shared" si="2"/>
        <v>1000</v>
      </c>
    </row>
    <row r="95" spans="1:7" ht="15.75" customHeight="1" thickBot="1" x14ac:dyDescent="0.3">
      <c r="A95" s="37" t="s">
        <v>4</v>
      </c>
      <c r="B95" s="23" t="s">
        <v>4</v>
      </c>
      <c r="C95" s="239" t="s">
        <v>162</v>
      </c>
      <c r="D95" s="24" t="s">
        <v>7</v>
      </c>
      <c r="E95" s="156" t="s">
        <v>4</v>
      </c>
      <c r="F95" s="195"/>
      <c r="G95" s="195"/>
    </row>
    <row r="96" spans="1:7" ht="15.75" customHeight="1" thickBot="1" x14ac:dyDescent="0.3">
      <c r="A96" s="37" t="s">
        <v>4</v>
      </c>
      <c r="B96" s="23" t="s">
        <v>4</v>
      </c>
      <c r="C96" s="247" t="s">
        <v>389</v>
      </c>
      <c r="D96" s="24" t="s">
        <v>7</v>
      </c>
      <c r="E96" s="155">
        <v>1000</v>
      </c>
      <c r="F96" s="195">
        <v>400</v>
      </c>
      <c r="G96" s="195">
        <f t="shared" si="2"/>
        <v>400</v>
      </c>
    </row>
    <row r="97" spans="1:7" ht="15.75" customHeight="1" thickBot="1" x14ac:dyDescent="0.3">
      <c r="A97" s="37" t="s">
        <v>4</v>
      </c>
      <c r="B97" s="23" t="s">
        <v>4</v>
      </c>
      <c r="C97" s="247" t="s">
        <v>390</v>
      </c>
      <c r="D97" s="24" t="s">
        <v>7</v>
      </c>
      <c r="E97" s="155">
        <v>1300</v>
      </c>
      <c r="F97" s="195">
        <v>500</v>
      </c>
      <c r="G97" s="195">
        <f t="shared" si="2"/>
        <v>500</v>
      </c>
    </row>
    <row r="98" spans="1:7" ht="15.75" customHeight="1" thickBot="1" x14ac:dyDescent="0.3">
      <c r="A98" s="37" t="s">
        <v>4</v>
      </c>
      <c r="B98" s="23" t="s">
        <v>4</v>
      </c>
      <c r="C98" s="247" t="s">
        <v>391</v>
      </c>
      <c r="D98" s="24" t="s">
        <v>7</v>
      </c>
      <c r="E98" s="155">
        <v>1500</v>
      </c>
      <c r="F98" s="195">
        <v>650</v>
      </c>
      <c r="G98" s="195">
        <f t="shared" si="2"/>
        <v>650</v>
      </c>
    </row>
    <row r="99" spans="1:7" ht="24.75" customHeight="1" thickBot="1" x14ac:dyDescent="0.3">
      <c r="A99" s="106" t="s">
        <v>4</v>
      </c>
      <c r="B99" s="83" t="s">
        <v>47</v>
      </c>
      <c r="C99" s="238" t="s">
        <v>392</v>
      </c>
      <c r="D99" s="83" t="s">
        <v>4</v>
      </c>
      <c r="E99" s="163" t="s">
        <v>4</v>
      </c>
      <c r="F99" s="195"/>
      <c r="G99" s="195"/>
    </row>
    <row r="100" spans="1:7" ht="15.75" customHeight="1" thickBot="1" x14ac:dyDescent="0.3">
      <c r="A100" s="37" t="s">
        <v>4</v>
      </c>
      <c r="B100" s="23" t="s">
        <v>4</v>
      </c>
      <c r="C100" s="247" t="s">
        <v>393</v>
      </c>
      <c r="D100" s="45" t="s">
        <v>7</v>
      </c>
      <c r="E100" s="176">
        <v>1800</v>
      </c>
      <c r="F100" s="195">
        <v>600</v>
      </c>
      <c r="G100" s="195">
        <f t="shared" si="2"/>
        <v>600</v>
      </c>
    </row>
    <row r="101" spans="1:7" ht="15.75" customHeight="1" thickBot="1" x14ac:dyDescent="0.3">
      <c r="A101" s="37" t="s">
        <v>4</v>
      </c>
      <c r="B101" s="23" t="s">
        <v>4</v>
      </c>
      <c r="C101" s="247" t="s">
        <v>394</v>
      </c>
      <c r="D101" s="24" t="s">
        <v>7</v>
      </c>
      <c r="E101" s="155">
        <v>1300</v>
      </c>
      <c r="F101" s="195">
        <v>520</v>
      </c>
      <c r="G101" s="195">
        <f t="shared" si="2"/>
        <v>520</v>
      </c>
    </row>
    <row r="102" spans="1:7" ht="15.75" customHeight="1" thickBot="1" x14ac:dyDescent="0.3">
      <c r="A102" s="37" t="s">
        <v>4</v>
      </c>
      <c r="B102" s="23" t="s">
        <v>49</v>
      </c>
      <c r="C102" s="239" t="s">
        <v>395</v>
      </c>
      <c r="D102" s="24" t="s">
        <v>7</v>
      </c>
      <c r="E102" s="155">
        <v>2730</v>
      </c>
      <c r="F102" s="195">
        <v>1000</v>
      </c>
      <c r="G102" s="195">
        <f t="shared" si="2"/>
        <v>1000</v>
      </c>
    </row>
    <row r="103" spans="1:7" ht="15.75" customHeight="1" thickBot="1" x14ac:dyDescent="0.3">
      <c r="A103" s="37" t="s">
        <v>4</v>
      </c>
      <c r="B103" s="23" t="s">
        <v>396</v>
      </c>
      <c r="C103" s="239" t="s">
        <v>397</v>
      </c>
      <c r="D103" s="24" t="s">
        <v>4</v>
      </c>
      <c r="E103" s="155">
        <v>9750</v>
      </c>
      <c r="F103" s="195">
        <v>3000</v>
      </c>
      <c r="G103" s="195">
        <f t="shared" si="2"/>
        <v>3000</v>
      </c>
    </row>
    <row r="104" spans="1:7" ht="15.75" customHeight="1" thickBot="1" x14ac:dyDescent="0.3">
      <c r="A104" s="37" t="s">
        <v>4</v>
      </c>
      <c r="B104" s="23" t="s">
        <v>55</v>
      </c>
      <c r="C104" s="239" t="s">
        <v>398</v>
      </c>
      <c r="D104" s="24" t="s">
        <v>7</v>
      </c>
      <c r="E104" s="155">
        <v>1830</v>
      </c>
      <c r="F104" s="195">
        <v>600</v>
      </c>
      <c r="G104" s="195">
        <f t="shared" si="2"/>
        <v>600</v>
      </c>
    </row>
    <row r="105" spans="1:7" ht="15.75" customHeight="1" thickBot="1" x14ac:dyDescent="0.3">
      <c r="A105" s="37" t="s">
        <v>4</v>
      </c>
      <c r="B105" s="23" t="s">
        <v>399</v>
      </c>
      <c r="C105" s="239" t="s">
        <v>400</v>
      </c>
      <c r="D105" s="24" t="s">
        <v>7</v>
      </c>
      <c r="E105" s="164">
        <v>2730</v>
      </c>
      <c r="F105" s="195">
        <v>1000</v>
      </c>
      <c r="G105" s="195">
        <f t="shared" si="2"/>
        <v>1000</v>
      </c>
    </row>
    <row r="106" spans="1:7" s="41" customFormat="1" ht="15.75" customHeight="1" thickBot="1" x14ac:dyDescent="0.3">
      <c r="A106" s="38" t="s">
        <v>4</v>
      </c>
      <c r="B106" s="39" t="s">
        <v>58</v>
      </c>
      <c r="C106" s="238" t="s">
        <v>401</v>
      </c>
      <c r="D106" s="40" t="s">
        <v>7</v>
      </c>
      <c r="E106" s="177"/>
      <c r="F106" s="195"/>
      <c r="G106" s="195"/>
    </row>
    <row r="107" spans="1:7" s="41" customFormat="1" ht="15.75" customHeight="1" thickBot="1" x14ac:dyDescent="0.3">
      <c r="A107" s="42" t="s">
        <v>4</v>
      </c>
      <c r="B107" s="43" t="s">
        <v>4</v>
      </c>
      <c r="C107" s="254" t="s">
        <v>402</v>
      </c>
      <c r="D107" s="44" t="s">
        <v>4</v>
      </c>
      <c r="E107" s="178"/>
      <c r="F107" s="195"/>
      <c r="G107" s="195"/>
    </row>
    <row r="108" spans="1:7" s="41" customFormat="1" ht="15.75" thickBot="1" x14ac:dyDescent="0.3">
      <c r="A108" s="45"/>
      <c r="B108" s="46"/>
      <c r="C108" s="254" t="s">
        <v>403</v>
      </c>
      <c r="D108" s="45"/>
      <c r="E108" s="176">
        <v>8250</v>
      </c>
      <c r="F108" s="195">
        <v>4000</v>
      </c>
      <c r="G108" s="195">
        <f t="shared" si="2"/>
        <v>4000</v>
      </c>
    </row>
    <row r="109" spans="1:7" s="41" customFormat="1" ht="15.75" thickBot="1" x14ac:dyDescent="0.3">
      <c r="A109" s="45"/>
      <c r="B109" s="46"/>
      <c r="C109" s="254" t="s">
        <v>404</v>
      </c>
      <c r="D109" s="47"/>
      <c r="E109" s="176">
        <v>4120</v>
      </c>
      <c r="F109" s="195">
        <v>1800</v>
      </c>
      <c r="G109" s="195">
        <f t="shared" si="2"/>
        <v>1800</v>
      </c>
    </row>
    <row r="110" spans="1:7" s="41" customFormat="1" ht="15.75" thickBot="1" x14ac:dyDescent="0.3">
      <c r="A110" s="45" t="s">
        <v>4</v>
      </c>
      <c r="B110" s="46" t="s">
        <v>4</v>
      </c>
      <c r="C110" s="247" t="s">
        <v>405</v>
      </c>
      <c r="D110" s="48" t="s">
        <v>4</v>
      </c>
      <c r="E110" s="178"/>
      <c r="F110" s="195"/>
      <c r="G110" s="195"/>
    </row>
    <row r="111" spans="1:7" s="41" customFormat="1" ht="15.75" thickBot="1" x14ac:dyDescent="0.3">
      <c r="A111" s="37"/>
      <c r="B111" s="23"/>
      <c r="C111" s="247" t="s">
        <v>403</v>
      </c>
      <c r="D111" s="47"/>
      <c r="E111" s="179">
        <v>9000</v>
      </c>
      <c r="F111" s="195">
        <v>4200</v>
      </c>
      <c r="G111" s="195">
        <f t="shared" si="2"/>
        <v>4200</v>
      </c>
    </row>
    <row r="112" spans="1:7" s="41" customFormat="1" ht="15.75" thickBot="1" x14ac:dyDescent="0.3">
      <c r="A112" s="37"/>
      <c r="B112" s="23"/>
      <c r="C112" s="247" t="s">
        <v>404</v>
      </c>
      <c r="D112" s="47"/>
      <c r="E112" s="180">
        <v>4500</v>
      </c>
      <c r="F112" s="195">
        <v>2000</v>
      </c>
      <c r="G112" s="195">
        <f t="shared" si="2"/>
        <v>2000</v>
      </c>
    </row>
    <row r="113" spans="1:7" s="41" customFormat="1" ht="15.75" customHeight="1" thickBot="1" x14ac:dyDescent="0.3">
      <c r="A113" s="37" t="s">
        <v>4</v>
      </c>
      <c r="B113" s="23" t="s">
        <v>4</v>
      </c>
      <c r="C113" s="255" t="s">
        <v>406</v>
      </c>
      <c r="D113" s="49" t="s">
        <v>4</v>
      </c>
      <c r="E113" s="178"/>
      <c r="F113" s="195"/>
      <c r="G113" s="195"/>
    </row>
    <row r="114" spans="1:7" s="41" customFormat="1" ht="15.75" thickBot="1" x14ac:dyDescent="0.3">
      <c r="A114" s="37"/>
      <c r="B114" s="23"/>
      <c r="C114" s="254" t="s">
        <v>403</v>
      </c>
      <c r="D114" s="50"/>
      <c r="E114" s="181">
        <v>8250</v>
      </c>
      <c r="F114" s="195">
        <v>4000</v>
      </c>
      <c r="G114" s="195">
        <f t="shared" si="2"/>
        <v>4000</v>
      </c>
    </row>
    <row r="115" spans="1:7" s="41" customFormat="1" ht="15.75" thickBot="1" x14ac:dyDescent="0.3">
      <c r="A115" s="37"/>
      <c r="B115" s="23"/>
      <c r="C115" s="254" t="s">
        <v>404</v>
      </c>
      <c r="D115" s="51"/>
      <c r="E115" s="182">
        <v>4125</v>
      </c>
      <c r="F115" s="195">
        <v>1800</v>
      </c>
      <c r="G115" s="195">
        <f t="shared" si="2"/>
        <v>1800</v>
      </c>
    </row>
    <row r="116" spans="1:7" s="41" customFormat="1" ht="15.75" customHeight="1" thickBot="1" x14ac:dyDescent="0.3">
      <c r="A116" s="37"/>
      <c r="B116" s="23"/>
      <c r="C116" s="255" t="s">
        <v>407</v>
      </c>
      <c r="D116" s="51"/>
      <c r="E116" s="176">
        <v>400</v>
      </c>
      <c r="F116" s="195">
        <v>150</v>
      </c>
      <c r="G116" s="195">
        <f t="shared" si="2"/>
        <v>150</v>
      </c>
    </row>
    <row r="117" spans="1:7" ht="15.75" customHeight="1" thickBot="1" x14ac:dyDescent="0.3">
      <c r="A117" s="37" t="s">
        <v>4</v>
      </c>
      <c r="B117" s="23" t="s">
        <v>59</v>
      </c>
      <c r="C117" s="239" t="s">
        <v>408</v>
      </c>
      <c r="D117" s="24" t="s">
        <v>7</v>
      </c>
      <c r="E117" s="156">
        <v>180</v>
      </c>
      <c r="F117" s="195">
        <v>70</v>
      </c>
      <c r="G117" s="195">
        <f t="shared" si="2"/>
        <v>70</v>
      </c>
    </row>
    <row r="118" spans="1:7" ht="15.75" customHeight="1" thickBot="1" x14ac:dyDescent="0.3">
      <c r="A118" s="125" t="s">
        <v>4</v>
      </c>
      <c r="B118" s="23" t="s">
        <v>409</v>
      </c>
      <c r="C118" s="239" t="s">
        <v>410</v>
      </c>
      <c r="D118" s="23" t="s">
        <v>4</v>
      </c>
      <c r="E118" s="157" t="s">
        <v>4</v>
      </c>
      <c r="F118" s="195"/>
      <c r="G118" s="195"/>
    </row>
    <row r="119" spans="1:7" ht="15.75" customHeight="1" thickBot="1" x14ac:dyDescent="0.3">
      <c r="A119" s="125" t="s">
        <v>4</v>
      </c>
      <c r="B119" s="23" t="s">
        <v>4</v>
      </c>
      <c r="C119" s="239" t="s">
        <v>411</v>
      </c>
      <c r="D119" s="23" t="s">
        <v>4</v>
      </c>
      <c r="E119" s="157" t="s">
        <v>4</v>
      </c>
      <c r="F119" s="195"/>
      <c r="G119" s="195"/>
    </row>
    <row r="120" spans="1:7" ht="15.75" thickBot="1" x14ac:dyDescent="0.3">
      <c r="A120" s="37" t="s">
        <v>4</v>
      </c>
      <c r="B120" s="23" t="s">
        <v>4</v>
      </c>
      <c r="C120" s="247" t="s">
        <v>412</v>
      </c>
      <c r="D120" s="24" t="s">
        <v>4</v>
      </c>
      <c r="E120" s="156">
        <v>45</v>
      </c>
      <c r="F120" s="195">
        <v>20</v>
      </c>
      <c r="G120" s="195">
        <f t="shared" si="2"/>
        <v>20</v>
      </c>
    </row>
    <row r="121" spans="1:7" ht="15.75" customHeight="1" thickBot="1" x14ac:dyDescent="0.3">
      <c r="A121" s="37" t="s">
        <v>4</v>
      </c>
      <c r="B121" s="23" t="s">
        <v>4</v>
      </c>
      <c r="C121" s="247" t="s">
        <v>413</v>
      </c>
      <c r="D121" s="24" t="s">
        <v>4</v>
      </c>
      <c r="E121" s="156">
        <v>135</v>
      </c>
      <c r="F121" s="195">
        <v>60</v>
      </c>
      <c r="G121" s="195">
        <f t="shared" si="2"/>
        <v>60</v>
      </c>
    </row>
    <row r="122" spans="1:7" ht="15.75" customHeight="1" thickBot="1" x14ac:dyDescent="0.3">
      <c r="A122" s="37" t="s">
        <v>4</v>
      </c>
      <c r="B122" s="23" t="s">
        <v>4</v>
      </c>
      <c r="C122" s="247" t="s">
        <v>414</v>
      </c>
      <c r="D122" s="24" t="s">
        <v>4</v>
      </c>
      <c r="E122" s="156">
        <v>180</v>
      </c>
      <c r="F122" s="195">
        <v>75</v>
      </c>
      <c r="G122" s="195">
        <f t="shared" si="2"/>
        <v>75</v>
      </c>
    </row>
    <row r="123" spans="1:7" ht="15.75" customHeight="1" thickBot="1" x14ac:dyDescent="0.3">
      <c r="A123" s="37" t="s">
        <v>4</v>
      </c>
      <c r="B123" s="23" t="s">
        <v>4</v>
      </c>
      <c r="C123" s="247" t="s">
        <v>415</v>
      </c>
      <c r="D123" s="24" t="s">
        <v>4</v>
      </c>
      <c r="E123" s="156">
        <v>225</v>
      </c>
      <c r="F123" s="195">
        <v>100</v>
      </c>
      <c r="G123" s="195">
        <f t="shared" si="2"/>
        <v>100</v>
      </c>
    </row>
    <row r="124" spans="1:7" ht="15.75" customHeight="1" thickBot="1" x14ac:dyDescent="0.3">
      <c r="A124" s="125" t="s">
        <v>4</v>
      </c>
      <c r="B124" s="23" t="s">
        <v>4</v>
      </c>
      <c r="C124" s="239" t="s">
        <v>416</v>
      </c>
      <c r="D124" s="23" t="s">
        <v>4</v>
      </c>
      <c r="E124" s="157" t="s">
        <v>4</v>
      </c>
      <c r="F124" s="195"/>
      <c r="G124" s="195"/>
    </row>
    <row r="125" spans="1:7" ht="15.75" thickBot="1" x14ac:dyDescent="0.3">
      <c r="A125" s="37" t="s">
        <v>4</v>
      </c>
      <c r="B125" s="23" t="s">
        <v>4</v>
      </c>
      <c r="C125" s="247" t="s">
        <v>412</v>
      </c>
      <c r="D125" s="24" t="s">
        <v>4</v>
      </c>
      <c r="E125" s="156">
        <v>105</v>
      </c>
      <c r="F125" s="195">
        <v>100</v>
      </c>
      <c r="G125" s="195">
        <f t="shared" si="2"/>
        <v>100</v>
      </c>
    </row>
    <row r="126" spans="1:7" ht="15.75" customHeight="1" thickBot="1" x14ac:dyDescent="0.3">
      <c r="A126" s="37" t="s">
        <v>4</v>
      </c>
      <c r="B126" s="23" t="s">
        <v>4</v>
      </c>
      <c r="C126" s="247" t="s">
        <v>413</v>
      </c>
      <c r="D126" s="24" t="s">
        <v>4</v>
      </c>
      <c r="E126" s="156">
        <v>270</v>
      </c>
      <c r="F126" s="195">
        <v>100</v>
      </c>
      <c r="G126" s="195">
        <f t="shared" ref="G126:G133" si="3">F126</f>
        <v>100</v>
      </c>
    </row>
    <row r="127" spans="1:7" ht="15.75" customHeight="1" thickBot="1" x14ac:dyDescent="0.3">
      <c r="A127" s="37" t="s">
        <v>4</v>
      </c>
      <c r="B127" s="23" t="s">
        <v>4</v>
      </c>
      <c r="C127" s="247" t="s">
        <v>414</v>
      </c>
      <c r="D127" s="24" t="s">
        <v>4</v>
      </c>
      <c r="E127" s="156">
        <v>450</v>
      </c>
      <c r="F127" s="195">
        <v>400</v>
      </c>
      <c r="G127" s="195">
        <f t="shared" si="3"/>
        <v>400</v>
      </c>
    </row>
    <row r="128" spans="1:7" ht="15.75" customHeight="1" thickBot="1" x14ac:dyDescent="0.3">
      <c r="A128" s="37" t="s">
        <v>4</v>
      </c>
      <c r="B128" s="23" t="s">
        <v>4</v>
      </c>
      <c r="C128" s="247" t="s">
        <v>415</v>
      </c>
      <c r="D128" s="24" t="s">
        <v>4</v>
      </c>
      <c r="E128" s="156">
        <v>630</v>
      </c>
      <c r="F128" s="195">
        <v>500</v>
      </c>
      <c r="G128" s="195">
        <f t="shared" si="3"/>
        <v>500</v>
      </c>
    </row>
    <row r="129" spans="1:7" ht="15.75" customHeight="1" thickBot="1" x14ac:dyDescent="0.3">
      <c r="A129" s="37" t="s">
        <v>4</v>
      </c>
      <c r="B129" s="23" t="s">
        <v>4</v>
      </c>
      <c r="C129" s="239" t="s">
        <v>417</v>
      </c>
      <c r="D129" s="24" t="s">
        <v>4</v>
      </c>
      <c r="E129" s="156" t="s">
        <v>4</v>
      </c>
      <c r="F129" s="195"/>
      <c r="G129" s="195"/>
    </row>
    <row r="130" spans="1:7" ht="15.75" thickBot="1" x14ac:dyDescent="0.3">
      <c r="A130" s="37" t="s">
        <v>4</v>
      </c>
      <c r="B130" s="23" t="s">
        <v>4</v>
      </c>
      <c r="C130" s="247" t="s">
        <v>412</v>
      </c>
      <c r="D130" s="24" t="s">
        <v>4</v>
      </c>
      <c r="E130" s="156">
        <v>180</v>
      </c>
      <c r="F130" s="195">
        <v>50</v>
      </c>
      <c r="G130" s="195">
        <f t="shared" si="3"/>
        <v>50</v>
      </c>
    </row>
    <row r="131" spans="1:7" ht="15.75" customHeight="1" thickBot="1" x14ac:dyDescent="0.3">
      <c r="A131" s="37" t="s">
        <v>4</v>
      </c>
      <c r="B131" s="23" t="s">
        <v>4</v>
      </c>
      <c r="C131" s="247" t="s">
        <v>418</v>
      </c>
      <c r="D131" s="24" t="s">
        <v>4</v>
      </c>
      <c r="E131" s="156">
        <v>270</v>
      </c>
      <c r="F131" s="195">
        <v>50</v>
      </c>
      <c r="G131" s="195">
        <f t="shared" si="3"/>
        <v>50</v>
      </c>
    </row>
    <row r="132" spans="1:7" ht="15.75" customHeight="1" thickBot="1" x14ac:dyDescent="0.3">
      <c r="A132" s="37" t="s">
        <v>4</v>
      </c>
      <c r="B132" s="23" t="s">
        <v>4</v>
      </c>
      <c r="C132" s="247" t="s">
        <v>414</v>
      </c>
      <c r="D132" s="24" t="s">
        <v>4</v>
      </c>
      <c r="E132" s="156">
        <v>450</v>
      </c>
      <c r="F132" s="195">
        <v>200</v>
      </c>
      <c r="G132" s="195">
        <f t="shared" si="3"/>
        <v>200</v>
      </c>
    </row>
    <row r="133" spans="1:7" ht="15.75" customHeight="1" thickBot="1" x14ac:dyDescent="0.3">
      <c r="A133" s="37" t="s">
        <v>4</v>
      </c>
      <c r="B133" s="23" t="s">
        <v>4</v>
      </c>
      <c r="C133" s="247" t="s">
        <v>415</v>
      </c>
      <c r="D133" s="24" t="s">
        <v>4</v>
      </c>
      <c r="E133" s="156">
        <v>630</v>
      </c>
      <c r="F133" s="195">
        <v>300</v>
      </c>
      <c r="G133" s="195">
        <f t="shared" si="3"/>
        <v>300</v>
      </c>
    </row>
    <row r="134" spans="1:7" ht="15.75" customHeight="1" thickBot="1" x14ac:dyDescent="0.3">
      <c r="A134" s="11">
        <v>3</v>
      </c>
      <c r="B134" s="12" t="s">
        <v>4</v>
      </c>
      <c r="C134" s="244" t="s">
        <v>419</v>
      </c>
      <c r="D134" s="13" t="s">
        <v>4</v>
      </c>
      <c r="E134" s="157" t="s">
        <v>4</v>
      </c>
      <c r="F134" s="196"/>
      <c r="G134" s="196"/>
    </row>
    <row r="135" spans="1:7" ht="15.75" customHeight="1" thickBot="1" x14ac:dyDescent="0.3">
      <c r="A135" s="54"/>
      <c r="B135" s="55" t="s">
        <v>136</v>
      </c>
      <c r="C135" s="244" t="s">
        <v>420</v>
      </c>
      <c r="D135" s="56"/>
      <c r="E135" s="183"/>
      <c r="F135" s="196"/>
      <c r="G135" s="196"/>
    </row>
    <row r="136" spans="1:7" ht="26.25" customHeight="1" thickBot="1" x14ac:dyDescent="0.3">
      <c r="A136" s="46" t="s">
        <v>4</v>
      </c>
      <c r="B136" s="46" t="s">
        <v>14</v>
      </c>
      <c r="C136" s="256" t="s">
        <v>421</v>
      </c>
      <c r="D136" s="27" t="s">
        <v>422</v>
      </c>
      <c r="E136" s="184">
        <v>4.0000000000000001E-3</v>
      </c>
      <c r="F136" s="195"/>
      <c r="G136" s="206">
        <v>4.0000000000000001E-3</v>
      </c>
    </row>
    <row r="137" spans="1:7" ht="15.75" customHeight="1" thickBot="1" x14ac:dyDescent="0.3">
      <c r="A137" s="125" t="s">
        <v>4</v>
      </c>
      <c r="B137" s="23" t="s">
        <v>18</v>
      </c>
      <c r="C137" s="247" t="s">
        <v>423</v>
      </c>
      <c r="D137" s="24" t="s">
        <v>424</v>
      </c>
      <c r="E137" s="156">
        <v>6</v>
      </c>
      <c r="F137" s="195">
        <v>3</v>
      </c>
      <c r="G137" s="195">
        <v>3</v>
      </c>
    </row>
    <row r="138" spans="1:7" ht="15.75" customHeight="1" thickBot="1" x14ac:dyDescent="0.3">
      <c r="A138" s="125" t="s">
        <v>4</v>
      </c>
      <c r="B138" s="23" t="s">
        <v>21</v>
      </c>
      <c r="C138" s="247" t="s">
        <v>425</v>
      </c>
      <c r="D138" s="24" t="s">
        <v>424</v>
      </c>
      <c r="E138" s="156">
        <v>10</v>
      </c>
      <c r="F138" s="195">
        <v>4</v>
      </c>
      <c r="G138" s="195">
        <v>4</v>
      </c>
    </row>
    <row r="139" spans="1:7" ht="26.25" customHeight="1" thickBot="1" x14ac:dyDescent="0.3">
      <c r="A139" s="125" t="s">
        <v>4</v>
      </c>
      <c r="B139" s="23" t="s">
        <v>41</v>
      </c>
      <c r="C139" s="247" t="s">
        <v>426</v>
      </c>
      <c r="D139" s="24" t="s">
        <v>427</v>
      </c>
      <c r="E139" s="155">
        <v>18000</v>
      </c>
      <c r="F139" s="207">
        <v>8500</v>
      </c>
      <c r="G139" s="207">
        <v>8500</v>
      </c>
    </row>
    <row r="140" spans="1:7" ht="31.5" customHeight="1" thickBot="1" x14ac:dyDescent="0.3">
      <c r="A140" s="11" t="s">
        <v>4</v>
      </c>
      <c r="B140" s="12" t="s">
        <v>137</v>
      </c>
      <c r="C140" s="244" t="s">
        <v>428</v>
      </c>
      <c r="D140" s="13" t="s">
        <v>7</v>
      </c>
      <c r="E140" s="156" t="s">
        <v>4</v>
      </c>
      <c r="F140" s="196"/>
      <c r="G140" s="196"/>
    </row>
    <row r="141" spans="1:7" ht="15.75" customHeight="1" thickBot="1" x14ac:dyDescent="0.3">
      <c r="A141" s="37" t="s">
        <v>4</v>
      </c>
      <c r="B141" s="23" t="s">
        <v>14</v>
      </c>
      <c r="C141" s="247" t="s">
        <v>429</v>
      </c>
      <c r="D141" s="24" t="s">
        <v>7</v>
      </c>
      <c r="E141" s="156">
        <v>350</v>
      </c>
      <c r="F141" s="195">
        <v>150</v>
      </c>
      <c r="G141" s="195">
        <f>F141</f>
        <v>150</v>
      </c>
    </row>
    <row r="142" spans="1:7" ht="15.75" customHeight="1" thickBot="1" x14ac:dyDescent="0.3">
      <c r="A142" s="37" t="s">
        <v>4</v>
      </c>
      <c r="B142" s="23" t="s">
        <v>18</v>
      </c>
      <c r="C142" s="247" t="s">
        <v>402</v>
      </c>
      <c r="D142" s="24" t="s">
        <v>7</v>
      </c>
      <c r="E142" s="155">
        <v>1000</v>
      </c>
      <c r="F142" s="195">
        <v>450</v>
      </c>
      <c r="G142" s="195">
        <f t="shared" ref="G142:G147" si="4">F142</f>
        <v>450</v>
      </c>
    </row>
    <row r="143" spans="1:7" ht="15.75" customHeight="1" thickBot="1" x14ac:dyDescent="0.3">
      <c r="A143" s="37" t="s">
        <v>4</v>
      </c>
      <c r="B143" s="23" t="s">
        <v>21</v>
      </c>
      <c r="C143" s="247" t="s">
        <v>430</v>
      </c>
      <c r="D143" s="24" t="s">
        <v>7</v>
      </c>
      <c r="E143" s="155">
        <v>1500</v>
      </c>
      <c r="F143" s="195">
        <v>620</v>
      </c>
      <c r="G143" s="195">
        <f t="shared" si="4"/>
        <v>620</v>
      </c>
    </row>
    <row r="144" spans="1:7" ht="15.75" customHeight="1" thickBot="1" x14ac:dyDescent="0.3">
      <c r="A144" s="37" t="s">
        <v>4</v>
      </c>
      <c r="B144" s="23" t="s">
        <v>41</v>
      </c>
      <c r="C144" s="247" t="s">
        <v>406</v>
      </c>
      <c r="D144" s="24" t="s">
        <v>7</v>
      </c>
      <c r="E144" s="155">
        <v>3000</v>
      </c>
      <c r="F144" s="195">
        <v>1300</v>
      </c>
      <c r="G144" s="195">
        <f t="shared" si="4"/>
        <v>1300</v>
      </c>
    </row>
    <row r="145" spans="1:7" ht="15.75" customHeight="1" thickBot="1" x14ac:dyDescent="0.3">
      <c r="A145" s="37" t="s">
        <v>4</v>
      </c>
      <c r="B145" s="23" t="s">
        <v>43</v>
      </c>
      <c r="C145" s="247" t="s">
        <v>431</v>
      </c>
      <c r="D145" s="24" t="s">
        <v>4</v>
      </c>
      <c r="E145" s="155">
        <v>1800</v>
      </c>
      <c r="F145" s="195">
        <v>730</v>
      </c>
      <c r="G145" s="195">
        <f t="shared" si="4"/>
        <v>730</v>
      </c>
    </row>
    <row r="146" spans="1:7" s="145" customFormat="1" ht="15.75" customHeight="1" thickBot="1" x14ac:dyDescent="0.3">
      <c r="A146" s="142" t="s">
        <v>4</v>
      </c>
      <c r="B146" s="143" t="s">
        <v>47</v>
      </c>
      <c r="C146" s="257" t="s">
        <v>845</v>
      </c>
      <c r="D146" s="144" t="s">
        <v>7</v>
      </c>
      <c r="E146" s="185">
        <v>1500</v>
      </c>
      <c r="F146" s="197">
        <v>620</v>
      </c>
      <c r="G146" s="195">
        <f t="shared" si="4"/>
        <v>620</v>
      </c>
    </row>
    <row r="147" spans="1:7" ht="15.75" customHeight="1" thickBot="1" x14ac:dyDescent="0.3">
      <c r="A147" s="125" t="s">
        <v>4</v>
      </c>
      <c r="B147" s="23" t="s">
        <v>49</v>
      </c>
      <c r="C147" s="247" t="s">
        <v>432</v>
      </c>
      <c r="D147" s="24" t="s">
        <v>7</v>
      </c>
      <c r="E147" s="156">
        <v>130</v>
      </c>
      <c r="F147" s="195">
        <v>100</v>
      </c>
      <c r="G147" s="195">
        <f t="shared" si="4"/>
        <v>100</v>
      </c>
    </row>
    <row r="148" spans="1:7" ht="27.75" customHeight="1" thickBot="1" x14ac:dyDescent="0.3">
      <c r="A148" s="11" t="s">
        <v>4</v>
      </c>
      <c r="B148" s="12" t="s">
        <v>138</v>
      </c>
      <c r="C148" s="244" t="s">
        <v>433</v>
      </c>
      <c r="D148" s="13" t="s">
        <v>4</v>
      </c>
      <c r="E148" s="156" t="s">
        <v>4</v>
      </c>
      <c r="F148" s="196"/>
      <c r="G148" s="196"/>
    </row>
    <row r="149" spans="1:7" ht="15.75" customHeight="1" thickBot="1" x14ac:dyDescent="0.3">
      <c r="A149" s="125" t="s">
        <v>4</v>
      </c>
      <c r="B149" s="23" t="s">
        <v>14</v>
      </c>
      <c r="C149" s="247" t="s">
        <v>328</v>
      </c>
      <c r="D149" s="24" t="s">
        <v>4</v>
      </c>
      <c r="E149" s="155">
        <v>3750</v>
      </c>
      <c r="F149" s="195">
        <v>3000</v>
      </c>
      <c r="G149" s="195">
        <v>3000</v>
      </c>
    </row>
    <row r="150" spans="1:7" ht="47.25" customHeight="1" thickBot="1" x14ac:dyDescent="0.3">
      <c r="A150" s="125" t="s">
        <v>4</v>
      </c>
      <c r="B150" s="23" t="s">
        <v>434</v>
      </c>
      <c r="C150" s="247" t="s">
        <v>435</v>
      </c>
      <c r="D150" s="24" t="s">
        <v>4</v>
      </c>
      <c r="E150" s="154" t="s">
        <v>436</v>
      </c>
      <c r="F150" s="195"/>
      <c r="G150" s="154" t="s">
        <v>436</v>
      </c>
    </row>
    <row r="151" spans="1:7" ht="25.5" customHeight="1" thickBot="1" x14ac:dyDescent="0.3">
      <c r="A151" s="54" t="s">
        <v>4</v>
      </c>
      <c r="B151" s="55" t="s">
        <v>139</v>
      </c>
      <c r="C151" s="258" t="s">
        <v>437</v>
      </c>
      <c r="D151" s="56" t="s">
        <v>7</v>
      </c>
      <c r="E151" s="158" t="s">
        <v>4</v>
      </c>
      <c r="F151" s="196"/>
      <c r="G151" s="196"/>
    </row>
    <row r="152" spans="1:7" ht="15.75" customHeight="1" thickBot="1" x14ac:dyDescent="0.3">
      <c r="A152" s="17"/>
      <c r="B152" s="219" t="s">
        <v>14</v>
      </c>
      <c r="C152" s="241" t="s">
        <v>438</v>
      </c>
      <c r="D152" s="57" t="s">
        <v>7</v>
      </c>
      <c r="E152" s="165">
        <v>320</v>
      </c>
      <c r="F152" s="195">
        <v>120</v>
      </c>
      <c r="G152" s="195">
        <f>F152</f>
        <v>120</v>
      </c>
    </row>
    <row r="153" spans="1:7" ht="15.75" customHeight="1" thickBot="1" x14ac:dyDescent="0.3">
      <c r="A153" s="37" t="s">
        <v>4</v>
      </c>
      <c r="B153" s="23" t="s">
        <v>18</v>
      </c>
      <c r="C153" s="259" t="s">
        <v>439</v>
      </c>
      <c r="D153" s="24" t="s">
        <v>7</v>
      </c>
      <c r="E153" s="156">
        <v>200</v>
      </c>
      <c r="F153" s="195">
        <v>80</v>
      </c>
      <c r="G153" s="195">
        <f>F153</f>
        <v>80</v>
      </c>
    </row>
    <row r="154" spans="1:7" ht="15.75" customHeight="1" thickBot="1" x14ac:dyDescent="0.3">
      <c r="A154" s="37" t="s">
        <v>4</v>
      </c>
      <c r="B154" s="23" t="s">
        <v>21</v>
      </c>
      <c r="C154" s="247" t="s">
        <v>429</v>
      </c>
      <c r="D154" s="24" t="s">
        <v>7</v>
      </c>
      <c r="E154" s="156">
        <v>130</v>
      </c>
      <c r="F154" s="195">
        <v>50</v>
      </c>
      <c r="G154" s="195">
        <f>F154</f>
        <v>50</v>
      </c>
    </row>
    <row r="155" spans="1:7" ht="27" customHeight="1" thickBot="1" x14ac:dyDescent="0.3">
      <c r="A155" s="11" t="s">
        <v>4</v>
      </c>
      <c r="B155" s="12" t="s">
        <v>140</v>
      </c>
      <c r="C155" s="244" t="s">
        <v>440</v>
      </c>
      <c r="D155" s="13" t="s">
        <v>7</v>
      </c>
      <c r="E155" s="156" t="s">
        <v>4</v>
      </c>
      <c r="F155" s="196"/>
      <c r="G155" s="196"/>
    </row>
    <row r="156" spans="1:7" ht="15.75" customHeight="1" thickBot="1" x14ac:dyDescent="0.3">
      <c r="A156" s="125" t="s">
        <v>4</v>
      </c>
      <c r="B156" s="23" t="s">
        <v>14</v>
      </c>
      <c r="C156" s="247" t="s">
        <v>441</v>
      </c>
      <c r="D156" s="24" t="s">
        <v>7</v>
      </c>
      <c r="E156" s="156">
        <v>450</v>
      </c>
      <c r="F156" s="195">
        <v>200</v>
      </c>
      <c r="G156" s="195">
        <f>F156</f>
        <v>200</v>
      </c>
    </row>
    <row r="157" spans="1:7" ht="15.75" customHeight="1" thickBot="1" x14ac:dyDescent="0.3">
      <c r="A157" s="125" t="s">
        <v>4</v>
      </c>
      <c r="B157" s="23" t="s">
        <v>18</v>
      </c>
      <c r="C157" s="247" t="s">
        <v>442</v>
      </c>
      <c r="D157" s="24" t="s">
        <v>7</v>
      </c>
      <c r="E157" s="156">
        <v>200</v>
      </c>
      <c r="F157" s="195">
        <v>80</v>
      </c>
      <c r="G157" s="195">
        <f>F157</f>
        <v>80</v>
      </c>
    </row>
    <row r="158" spans="1:7" ht="15.75" thickBot="1" x14ac:dyDescent="0.3">
      <c r="A158" s="125" t="s">
        <v>4</v>
      </c>
      <c r="B158" s="23" t="s">
        <v>21</v>
      </c>
      <c r="C158" s="247" t="s">
        <v>443</v>
      </c>
      <c r="D158" s="24" t="s">
        <v>7</v>
      </c>
      <c r="E158" s="156">
        <v>150</v>
      </c>
      <c r="F158" s="195">
        <v>60</v>
      </c>
      <c r="G158" s="195">
        <f>F158</f>
        <v>60</v>
      </c>
    </row>
    <row r="159" spans="1:7" ht="15.75" customHeight="1" thickBot="1" x14ac:dyDescent="0.3">
      <c r="A159" s="125" t="s">
        <v>4</v>
      </c>
      <c r="B159" s="23" t="s">
        <v>41</v>
      </c>
      <c r="C159" s="247" t="s">
        <v>444</v>
      </c>
      <c r="D159" s="24" t="s">
        <v>7</v>
      </c>
      <c r="E159" s="156">
        <v>100</v>
      </c>
      <c r="F159" s="195">
        <v>30</v>
      </c>
      <c r="G159" s="195">
        <f>F159</f>
        <v>30</v>
      </c>
    </row>
    <row r="160" spans="1:7" ht="15.75" customHeight="1" thickBot="1" x14ac:dyDescent="0.3">
      <c r="A160" s="11" t="s">
        <v>4</v>
      </c>
      <c r="B160" s="12" t="s">
        <v>445</v>
      </c>
      <c r="C160" s="244" t="s">
        <v>446</v>
      </c>
      <c r="D160" s="12" t="s">
        <v>7</v>
      </c>
      <c r="E160" s="157" t="s">
        <v>4</v>
      </c>
      <c r="F160" s="196"/>
      <c r="G160" s="210"/>
    </row>
    <row r="161" spans="1:7" ht="36.75" customHeight="1" thickBot="1" x14ac:dyDescent="0.3">
      <c r="A161" s="58" t="s">
        <v>4</v>
      </c>
      <c r="B161" s="59" t="s">
        <v>14</v>
      </c>
      <c r="C161" s="255" t="s">
        <v>447</v>
      </c>
      <c r="D161" s="60" t="s">
        <v>7</v>
      </c>
      <c r="E161" s="154" t="s">
        <v>448</v>
      </c>
      <c r="F161" s="209"/>
      <c r="G161" s="211" t="s">
        <v>448</v>
      </c>
    </row>
    <row r="162" spans="1:7" ht="52.5" customHeight="1" thickBot="1" x14ac:dyDescent="0.3">
      <c r="A162" s="61" t="s">
        <v>4</v>
      </c>
      <c r="B162" s="62" t="s">
        <v>18</v>
      </c>
      <c r="C162" s="246" t="s">
        <v>449</v>
      </c>
      <c r="D162" s="63" t="s">
        <v>450</v>
      </c>
      <c r="E162" s="186">
        <v>0.2</v>
      </c>
      <c r="F162" s="195"/>
      <c r="G162" s="212">
        <v>0.2</v>
      </c>
    </row>
    <row r="163" spans="1:7" ht="15.75" customHeight="1" thickBot="1" x14ac:dyDescent="0.3">
      <c r="A163" s="58" t="s">
        <v>451</v>
      </c>
      <c r="B163" s="59" t="s">
        <v>21</v>
      </c>
      <c r="C163" s="260" t="s">
        <v>452</v>
      </c>
      <c r="D163" s="60" t="s">
        <v>453</v>
      </c>
      <c r="E163" s="156">
        <v>900</v>
      </c>
      <c r="F163" s="195">
        <v>400</v>
      </c>
      <c r="G163" s="195">
        <v>400</v>
      </c>
    </row>
    <row r="164" spans="1:7" ht="15.75" customHeight="1" thickBot="1" x14ac:dyDescent="0.3">
      <c r="A164" s="125" t="s">
        <v>4</v>
      </c>
      <c r="B164" s="23" t="s">
        <v>41</v>
      </c>
      <c r="C164" s="239" t="s">
        <v>454</v>
      </c>
      <c r="D164" s="23" t="s">
        <v>4</v>
      </c>
      <c r="E164" s="156" t="s">
        <v>4</v>
      </c>
      <c r="F164" s="195"/>
      <c r="G164" s="195"/>
    </row>
    <row r="165" spans="1:7" ht="15.75" customHeight="1" thickBot="1" x14ac:dyDescent="0.3">
      <c r="A165" s="37" t="s">
        <v>4</v>
      </c>
      <c r="B165" s="23" t="s">
        <v>4</v>
      </c>
      <c r="C165" s="247" t="s">
        <v>455</v>
      </c>
      <c r="D165" s="24" t="s">
        <v>7</v>
      </c>
      <c r="E165" s="158">
        <v>750</v>
      </c>
      <c r="F165" s="195">
        <v>300</v>
      </c>
      <c r="G165" s="195">
        <f>F165</f>
        <v>300</v>
      </c>
    </row>
    <row r="166" spans="1:7" ht="15.75" customHeight="1" thickBot="1" x14ac:dyDescent="0.3">
      <c r="A166" s="14" t="s">
        <v>4</v>
      </c>
      <c r="B166" s="15" t="s">
        <v>4</v>
      </c>
      <c r="C166" s="240" t="s">
        <v>456</v>
      </c>
      <c r="D166" s="48" t="s">
        <v>7</v>
      </c>
      <c r="E166" s="161">
        <v>600</v>
      </c>
      <c r="F166" s="195">
        <v>200</v>
      </c>
      <c r="G166" s="195">
        <f t="shared" ref="G166:G176" si="5">F166</f>
        <v>200</v>
      </c>
    </row>
    <row r="167" spans="1:7" ht="15.75" customHeight="1" thickBot="1" x14ac:dyDescent="0.3">
      <c r="A167" s="27" t="s">
        <v>4</v>
      </c>
      <c r="B167" s="18"/>
      <c r="C167" s="241" t="s">
        <v>457</v>
      </c>
      <c r="D167" s="26"/>
      <c r="E167" s="161">
        <v>600</v>
      </c>
      <c r="F167" s="195">
        <v>200</v>
      </c>
      <c r="G167" s="195">
        <f t="shared" si="5"/>
        <v>200</v>
      </c>
    </row>
    <row r="168" spans="1:7" ht="15.75" thickBot="1" x14ac:dyDescent="0.3">
      <c r="A168" s="4"/>
      <c r="B168" s="23" t="s">
        <v>4</v>
      </c>
      <c r="C168" s="259" t="s">
        <v>458</v>
      </c>
      <c r="D168" s="128" t="s">
        <v>7</v>
      </c>
      <c r="E168" s="161">
        <v>600</v>
      </c>
      <c r="F168" s="195">
        <v>200</v>
      </c>
      <c r="G168" s="195">
        <f t="shared" si="5"/>
        <v>200</v>
      </c>
    </row>
    <row r="169" spans="1:7" ht="15.75" customHeight="1" thickBot="1" x14ac:dyDescent="0.3">
      <c r="A169" s="37" t="s">
        <v>4</v>
      </c>
      <c r="B169" s="23" t="s">
        <v>4</v>
      </c>
      <c r="C169" s="247" t="s">
        <v>459</v>
      </c>
      <c r="D169" s="24" t="s">
        <v>7</v>
      </c>
      <c r="E169" s="155">
        <v>2000</v>
      </c>
      <c r="F169" s="195">
        <v>700</v>
      </c>
      <c r="G169" s="195">
        <f t="shared" si="5"/>
        <v>700</v>
      </c>
    </row>
    <row r="170" spans="1:7" ht="15.75" customHeight="1" thickBot="1" x14ac:dyDescent="0.3">
      <c r="A170" s="37" t="s">
        <v>4</v>
      </c>
      <c r="B170" s="23" t="s">
        <v>4</v>
      </c>
      <c r="C170" s="247" t="s">
        <v>460</v>
      </c>
      <c r="D170" s="24" t="s">
        <v>7</v>
      </c>
      <c r="E170" s="156">
        <v>550</v>
      </c>
      <c r="F170" s="195">
        <v>150</v>
      </c>
      <c r="G170" s="195">
        <f t="shared" si="5"/>
        <v>150</v>
      </c>
    </row>
    <row r="171" spans="1:7" ht="15.75" customHeight="1" thickBot="1" x14ac:dyDescent="0.3">
      <c r="A171" s="37" t="s">
        <v>4</v>
      </c>
      <c r="B171" s="23" t="s">
        <v>43</v>
      </c>
      <c r="C171" s="239" t="s">
        <v>461</v>
      </c>
      <c r="D171" s="24" t="s">
        <v>7</v>
      </c>
      <c r="E171" s="156" t="s">
        <v>4</v>
      </c>
      <c r="F171" s="195"/>
      <c r="G171" s="195"/>
    </row>
    <row r="172" spans="1:7" ht="15.75" customHeight="1" thickBot="1" x14ac:dyDescent="0.3">
      <c r="A172" s="37" t="s">
        <v>4</v>
      </c>
      <c r="B172" s="23" t="s">
        <v>4</v>
      </c>
      <c r="C172" s="247" t="s">
        <v>462</v>
      </c>
      <c r="D172" s="24" t="s">
        <v>4</v>
      </c>
      <c r="E172" s="156">
        <v>18</v>
      </c>
      <c r="F172" s="195">
        <v>16</v>
      </c>
      <c r="G172" s="195">
        <f t="shared" si="5"/>
        <v>16</v>
      </c>
    </row>
    <row r="173" spans="1:7" ht="15.75" customHeight="1" thickBot="1" x14ac:dyDescent="0.3">
      <c r="A173" s="37" t="s">
        <v>4</v>
      </c>
      <c r="B173" s="23" t="s">
        <v>4</v>
      </c>
      <c r="C173" s="247" t="s">
        <v>463</v>
      </c>
      <c r="D173" s="24" t="s">
        <v>464</v>
      </c>
      <c r="E173" s="156">
        <v>11</v>
      </c>
      <c r="F173" s="195">
        <v>10</v>
      </c>
      <c r="G173" s="195">
        <f t="shared" si="5"/>
        <v>10</v>
      </c>
    </row>
    <row r="174" spans="1:7" ht="15.75" customHeight="1" thickBot="1" x14ac:dyDescent="0.3">
      <c r="A174" s="37" t="s">
        <v>4</v>
      </c>
      <c r="B174" s="23" t="s">
        <v>47</v>
      </c>
      <c r="C174" s="239" t="s">
        <v>465</v>
      </c>
      <c r="D174" s="24" t="s">
        <v>7</v>
      </c>
      <c r="E174" s="156" t="s">
        <v>4</v>
      </c>
      <c r="F174" s="195"/>
      <c r="G174" s="195"/>
    </row>
    <row r="175" spans="1:7" ht="15.75" customHeight="1" thickBot="1" x14ac:dyDescent="0.3">
      <c r="A175" s="37" t="s">
        <v>4</v>
      </c>
      <c r="B175" s="23" t="s">
        <v>4</v>
      </c>
      <c r="C175" s="247" t="s">
        <v>830</v>
      </c>
      <c r="D175" s="24" t="s">
        <v>464</v>
      </c>
      <c r="E175" s="156">
        <v>15</v>
      </c>
      <c r="F175" s="195">
        <v>13</v>
      </c>
      <c r="G175" s="195">
        <f t="shared" si="5"/>
        <v>13</v>
      </c>
    </row>
    <row r="176" spans="1:7" ht="15.75" customHeight="1" thickBot="1" x14ac:dyDescent="0.3">
      <c r="A176" s="37" t="s">
        <v>4</v>
      </c>
      <c r="B176" s="23" t="s">
        <v>4</v>
      </c>
      <c r="C176" s="247" t="s">
        <v>831</v>
      </c>
      <c r="D176" s="24" t="s">
        <v>464</v>
      </c>
      <c r="E176" s="156">
        <v>10</v>
      </c>
      <c r="F176" s="195">
        <v>8</v>
      </c>
      <c r="G176" s="195">
        <f t="shared" si="5"/>
        <v>8</v>
      </c>
    </row>
    <row r="177" spans="1:7" ht="26.25" customHeight="1" thickBot="1" x14ac:dyDescent="0.3">
      <c r="A177" s="37" t="s">
        <v>4</v>
      </c>
      <c r="B177" s="23" t="s">
        <v>49</v>
      </c>
      <c r="C177" s="239" t="s">
        <v>466</v>
      </c>
      <c r="D177" s="24" t="s">
        <v>7</v>
      </c>
      <c r="E177" s="156" t="s">
        <v>4</v>
      </c>
      <c r="F177" s="195"/>
      <c r="G177" s="195"/>
    </row>
    <row r="178" spans="1:7" ht="15.75" customHeight="1" thickBot="1" x14ac:dyDescent="0.3">
      <c r="A178" s="37" t="s">
        <v>4</v>
      </c>
      <c r="B178" s="23" t="s">
        <v>4</v>
      </c>
      <c r="C178" s="247" t="s">
        <v>429</v>
      </c>
      <c r="D178" s="24" t="s">
        <v>467</v>
      </c>
      <c r="E178" s="156">
        <v>75</v>
      </c>
      <c r="F178" s="195">
        <v>70</v>
      </c>
      <c r="G178" s="195">
        <f>F178</f>
        <v>70</v>
      </c>
    </row>
    <row r="179" spans="1:7" ht="15.75" customHeight="1" thickBot="1" x14ac:dyDescent="0.3">
      <c r="A179" s="37" t="s">
        <v>4</v>
      </c>
      <c r="B179" s="23" t="s">
        <v>4</v>
      </c>
      <c r="C179" s="247" t="s">
        <v>468</v>
      </c>
      <c r="D179" s="24" t="s">
        <v>467</v>
      </c>
      <c r="E179" s="156">
        <v>160</v>
      </c>
      <c r="F179" s="195">
        <v>150</v>
      </c>
      <c r="G179" s="195">
        <f>F179</f>
        <v>150</v>
      </c>
    </row>
    <row r="180" spans="1:7" ht="34.5" customHeight="1" thickBot="1" x14ac:dyDescent="0.3">
      <c r="A180" s="37" t="s">
        <v>4</v>
      </c>
      <c r="B180" s="23" t="s">
        <v>53</v>
      </c>
      <c r="C180" s="239" t="s">
        <v>469</v>
      </c>
      <c r="D180" s="24" t="s">
        <v>7</v>
      </c>
      <c r="E180" s="156" t="s">
        <v>4</v>
      </c>
      <c r="F180" s="195"/>
      <c r="G180" s="195"/>
    </row>
    <row r="181" spans="1:7" ht="15.75" customHeight="1" thickBot="1" x14ac:dyDescent="0.3">
      <c r="A181" s="37" t="s">
        <v>4</v>
      </c>
      <c r="B181" s="23" t="s">
        <v>4</v>
      </c>
      <c r="C181" s="247" t="s">
        <v>470</v>
      </c>
      <c r="D181" s="24" t="s">
        <v>467</v>
      </c>
      <c r="E181" s="155">
        <v>1300</v>
      </c>
      <c r="F181" s="195">
        <v>600</v>
      </c>
      <c r="G181" s="213">
        <f>F181</f>
        <v>600</v>
      </c>
    </row>
    <row r="182" spans="1:7" ht="28.5" customHeight="1" thickBot="1" x14ac:dyDescent="0.3">
      <c r="A182" s="37" t="s">
        <v>4</v>
      </c>
      <c r="B182" s="23" t="s">
        <v>832</v>
      </c>
      <c r="C182" s="239" t="s">
        <v>471</v>
      </c>
      <c r="D182" s="24" t="s">
        <v>4</v>
      </c>
      <c r="E182" s="154" t="s">
        <v>472</v>
      </c>
      <c r="F182" s="209"/>
      <c r="G182" s="211" t="s">
        <v>472</v>
      </c>
    </row>
    <row r="183" spans="1:7" ht="29.25" customHeight="1" thickBot="1" x14ac:dyDescent="0.3">
      <c r="A183" s="11">
        <v>4</v>
      </c>
      <c r="B183" s="12" t="s">
        <v>4</v>
      </c>
      <c r="C183" s="244" t="s">
        <v>473</v>
      </c>
      <c r="D183" s="13" t="s">
        <v>7</v>
      </c>
      <c r="E183" s="156" t="s">
        <v>4</v>
      </c>
      <c r="F183" s="196"/>
      <c r="G183" s="214"/>
    </row>
    <row r="184" spans="1:7" ht="15.75" customHeight="1" thickBot="1" x14ac:dyDescent="0.3">
      <c r="A184" s="37" t="s">
        <v>4</v>
      </c>
      <c r="B184" s="23" t="s">
        <v>4</v>
      </c>
      <c r="C184" s="239" t="s">
        <v>474</v>
      </c>
      <c r="D184" s="24" t="s">
        <v>7</v>
      </c>
      <c r="E184" s="156" t="s">
        <v>4</v>
      </c>
      <c r="F184" s="195"/>
      <c r="G184" s="195"/>
    </row>
    <row r="185" spans="1:7" ht="15.75" customHeight="1" thickBot="1" x14ac:dyDescent="0.3">
      <c r="A185" s="37" t="s">
        <v>4</v>
      </c>
      <c r="B185" s="23" t="s">
        <v>14</v>
      </c>
      <c r="C185" s="239" t="s">
        <v>475</v>
      </c>
      <c r="D185" s="24" t="s">
        <v>7</v>
      </c>
      <c r="E185" s="156" t="s">
        <v>4</v>
      </c>
      <c r="F185" s="195"/>
      <c r="G185" s="195"/>
    </row>
    <row r="186" spans="1:7" ht="15.75" thickBot="1" x14ac:dyDescent="0.3">
      <c r="A186" s="37" t="s">
        <v>4</v>
      </c>
      <c r="B186" s="23" t="s">
        <v>4</v>
      </c>
      <c r="C186" s="239" t="s">
        <v>476</v>
      </c>
      <c r="D186" s="24" t="s">
        <v>7</v>
      </c>
      <c r="E186" s="156" t="s">
        <v>4</v>
      </c>
      <c r="F186" s="195"/>
      <c r="G186" s="195"/>
    </row>
    <row r="187" spans="1:7" ht="15.75" thickBot="1" x14ac:dyDescent="0.3">
      <c r="A187" s="37" t="s">
        <v>4</v>
      </c>
      <c r="B187" s="23" t="s">
        <v>4</v>
      </c>
      <c r="C187" s="247" t="s">
        <v>412</v>
      </c>
      <c r="D187" s="24" t="s">
        <v>7</v>
      </c>
      <c r="E187" s="155">
        <v>7200</v>
      </c>
      <c r="F187" s="195">
        <v>500</v>
      </c>
      <c r="G187" s="195">
        <v>500</v>
      </c>
    </row>
    <row r="188" spans="1:7" ht="15.75" customHeight="1" thickBot="1" x14ac:dyDescent="0.3">
      <c r="A188" s="37" t="s">
        <v>4</v>
      </c>
      <c r="B188" s="23" t="s">
        <v>4</v>
      </c>
      <c r="C188" s="247" t="s">
        <v>477</v>
      </c>
      <c r="D188" s="24" t="s">
        <v>7</v>
      </c>
      <c r="E188" s="155">
        <v>8000</v>
      </c>
      <c r="F188" s="195">
        <v>750</v>
      </c>
      <c r="G188" s="195">
        <f>F188</f>
        <v>750</v>
      </c>
    </row>
    <row r="189" spans="1:7" ht="15.75" customHeight="1" thickBot="1" x14ac:dyDescent="0.3">
      <c r="A189" s="37" t="s">
        <v>4</v>
      </c>
      <c r="B189" s="23" t="s">
        <v>4</v>
      </c>
      <c r="C189" s="247" t="s">
        <v>478</v>
      </c>
      <c r="D189" s="24" t="s">
        <v>7</v>
      </c>
      <c r="E189" s="155">
        <v>9500</v>
      </c>
      <c r="F189" s="195">
        <v>1200</v>
      </c>
      <c r="G189" s="195">
        <f t="shared" ref="G189:G222" si="6">F189</f>
        <v>1200</v>
      </c>
    </row>
    <row r="190" spans="1:7" ht="15.75" customHeight="1" thickBot="1" x14ac:dyDescent="0.3">
      <c r="A190" s="37" t="s">
        <v>4</v>
      </c>
      <c r="B190" s="23" t="s">
        <v>4</v>
      </c>
      <c r="C190" s="247" t="s">
        <v>415</v>
      </c>
      <c r="D190" s="24" t="s">
        <v>7</v>
      </c>
      <c r="E190" s="155">
        <v>15000</v>
      </c>
      <c r="F190" s="195">
        <v>2000</v>
      </c>
      <c r="G190" s="195">
        <f t="shared" si="6"/>
        <v>2000</v>
      </c>
    </row>
    <row r="191" spans="1:7" ht="15.75" customHeight="1" thickBot="1" x14ac:dyDescent="0.3">
      <c r="A191" s="37" t="s">
        <v>4</v>
      </c>
      <c r="B191" s="23" t="s">
        <v>4</v>
      </c>
      <c r="C191" s="239" t="s">
        <v>479</v>
      </c>
      <c r="D191" s="24" t="s">
        <v>7</v>
      </c>
      <c r="E191" s="156" t="s">
        <v>4</v>
      </c>
      <c r="F191" s="195"/>
      <c r="G191" s="195"/>
    </row>
    <row r="192" spans="1:7" ht="15.75" thickBot="1" x14ac:dyDescent="0.3">
      <c r="A192" s="37" t="s">
        <v>4</v>
      </c>
      <c r="B192" s="23" t="s">
        <v>4</v>
      </c>
      <c r="C192" s="247" t="s">
        <v>412</v>
      </c>
      <c r="D192" s="24" t="s">
        <v>7</v>
      </c>
      <c r="E192" s="155">
        <v>3000</v>
      </c>
      <c r="F192" s="195">
        <v>300</v>
      </c>
      <c r="G192" s="195">
        <f t="shared" si="6"/>
        <v>300</v>
      </c>
    </row>
    <row r="193" spans="1:7" ht="15.75" customHeight="1" thickBot="1" x14ac:dyDescent="0.3">
      <c r="A193" s="37" t="s">
        <v>4</v>
      </c>
      <c r="B193" s="23" t="s">
        <v>4</v>
      </c>
      <c r="C193" s="247" t="s">
        <v>477</v>
      </c>
      <c r="D193" s="24" t="s">
        <v>7</v>
      </c>
      <c r="E193" s="155">
        <v>4000</v>
      </c>
      <c r="F193" s="195">
        <v>320</v>
      </c>
      <c r="G193" s="195">
        <f t="shared" si="6"/>
        <v>320</v>
      </c>
    </row>
    <row r="194" spans="1:7" ht="15.75" customHeight="1" thickBot="1" x14ac:dyDescent="0.3">
      <c r="A194" s="37" t="s">
        <v>4</v>
      </c>
      <c r="B194" s="23" t="s">
        <v>4</v>
      </c>
      <c r="C194" s="247" t="s">
        <v>478</v>
      </c>
      <c r="D194" s="24" t="s">
        <v>7</v>
      </c>
      <c r="E194" s="155">
        <v>5500</v>
      </c>
      <c r="F194" s="195">
        <v>500</v>
      </c>
      <c r="G194" s="195">
        <f t="shared" si="6"/>
        <v>500</v>
      </c>
    </row>
    <row r="195" spans="1:7" ht="15.75" customHeight="1" thickBot="1" x14ac:dyDescent="0.3">
      <c r="A195" s="37" t="s">
        <v>4</v>
      </c>
      <c r="B195" s="23" t="s">
        <v>4</v>
      </c>
      <c r="C195" s="247" t="s">
        <v>415</v>
      </c>
      <c r="D195" s="24" t="s">
        <v>7</v>
      </c>
      <c r="E195" s="155">
        <v>7500</v>
      </c>
      <c r="F195" s="195">
        <v>1000</v>
      </c>
      <c r="G195" s="195">
        <f t="shared" si="6"/>
        <v>1000</v>
      </c>
    </row>
    <row r="196" spans="1:7" ht="15.75" thickBot="1" x14ac:dyDescent="0.3">
      <c r="A196" s="37" t="s">
        <v>4</v>
      </c>
      <c r="B196" s="23" t="s">
        <v>4</v>
      </c>
      <c r="C196" s="239" t="s">
        <v>480</v>
      </c>
      <c r="D196" s="24" t="s">
        <v>7</v>
      </c>
      <c r="E196" s="156" t="s">
        <v>4</v>
      </c>
      <c r="F196" s="195"/>
      <c r="G196" s="195"/>
    </row>
    <row r="197" spans="1:7" ht="15.75" thickBot="1" x14ac:dyDescent="0.3">
      <c r="A197" s="37" t="s">
        <v>4</v>
      </c>
      <c r="B197" s="23" t="s">
        <v>4</v>
      </c>
      <c r="C197" s="247" t="s">
        <v>412</v>
      </c>
      <c r="D197" s="24" t="s">
        <v>7</v>
      </c>
      <c r="E197" s="155">
        <v>1800</v>
      </c>
      <c r="F197" s="195">
        <v>200</v>
      </c>
      <c r="G197" s="195">
        <f t="shared" si="6"/>
        <v>200</v>
      </c>
    </row>
    <row r="198" spans="1:7" ht="15.75" customHeight="1" thickBot="1" x14ac:dyDescent="0.3">
      <c r="A198" s="37" t="s">
        <v>4</v>
      </c>
      <c r="B198" s="23" t="s">
        <v>4</v>
      </c>
      <c r="C198" s="247" t="s">
        <v>477</v>
      </c>
      <c r="D198" s="24" t="s">
        <v>7</v>
      </c>
      <c r="E198" s="155">
        <v>3100</v>
      </c>
      <c r="F198" s="195">
        <v>500</v>
      </c>
      <c r="G198" s="195">
        <f t="shared" si="6"/>
        <v>500</v>
      </c>
    </row>
    <row r="199" spans="1:7" ht="15.75" customHeight="1" thickBot="1" x14ac:dyDescent="0.3">
      <c r="A199" s="37" t="s">
        <v>4</v>
      </c>
      <c r="B199" s="23" t="s">
        <v>4</v>
      </c>
      <c r="C199" s="247" t="s">
        <v>478</v>
      </c>
      <c r="D199" s="24" t="s">
        <v>7</v>
      </c>
      <c r="E199" s="155">
        <v>4500</v>
      </c>
      <c r="F199" s="195">
        <v>620</v>
      </c>
      <c r="G199" s="195">
        <f t="shared" si="6"/>
        <v>620</v>
      </c>
    </row>
    <row r="200" spans="1:7" ht="15.75" customHeight="1" thickBot="1" x14ac:dyDescent="0.3">
      <c r="A200" s="37" t="s">
        <v>4</v>
      </c>
      <c r="B200" s="23" t="s">
        <v>4</v>
      </c>
      <c r="C200" s="247" t="s">
        <v>415</v>
      </c>
      <c r="D200" s="24" t="s">
        <v>7</v>
      </c>
      <c r="E200" s="155">
        <v>7000</v>
      </c>
      <c r="F200" s="195">
        <v>900</v>
      </c>
      <c r="G200" s="195">
        <f t="shared" si="6"/>
        <v>900</v>
      </c>
    </row>
    <row r="201" spans="1:7" ht="15.75" customHeight="1" thickBot="1" x14ac:dyDescent="0.3">
      <c r="A201" s="37" t="s">
        <v>4</v>
      </c>
      <c r="B201" s="23" t="s">
        <v>18</v>
      </c>
      <c r="C201" s="239" t="s">
        <v>402</v>
      </c>
      <c r="D201" s="24" t="s">
        <v>7</v>
      </c>
      <c r="E201" s="156" t="s">
        <v>4</v>
      </c>
      <c r="F201" s="195"/>
      <c r="G201" s="195"/>
    </row>
    <row r="202" spans="1:7" ht="15.75" thickBot="1" x14ac:dyDescent="0.3">
      <c r="A202" s="37" t="s">
        <v>4</v>
      </c>
      <c r="B202" s="23" t="s">
        <v>4</v>
      </c>
      <c r="C202" s="247" t="s">
        <v>412</v>
      </c>
      <c r="D202" s="24" t="s">
        <v>7</v>
      </c>
      <c r="E202" s="155">
        <v>9500</v>
      </c>
      <c r="F202" s="195">
        <v>1000</v>
      </c>
      <c r="G202" s="195">
        <f t="shared" si="6"/>
        <v>1000</v>
      </c>
    </row>
    <row r="203" spans="1:7" ht="15.75" customHeight="1" thickBot="1" x14ac:dyDescent="0.3">
      <c r="A203" s="37" t="s">
        <v>4</v>
      </c>
      <c r="B203" s="23" t="s">
        <v>4</v>
      </c>
      <c r="C203" s="247" t="s">
        <v>481</v>
      </c>
      <c r="D203" s="24" t="s">
        <v>7</v>
      </c>
      <c r="E203" s="155">
        <v>12000</v>
      </c>
      <c r="F203" s="195">
        <v>1500</v>
      </c>
      <c r="G203" s="195">
        <f t="shared" si="6"/>
        <v>1500</v>
      </c>
    </row>
    <row r="204" spans="1:7" ht="15.75" customHeight="1" thickBot="1" x14ac:dyDescent="0.3">
      <c r="A204" s="37" t="s">
        <v>4</v>
      </c>
      <c r="B204" s="23" t="s">
        <v>4</v>
      </c>
      <c r="C204" s="247" t="s">
        <v>478</v>
      </c>
      <c r="D204" s="24" t="s">
        <v>7</v>
      </c>
      <c r="E204" s="155">
        <v>13500</v>
      </c>
      <c r="F204" s="195">
        <v>2500</v>
      </c>
      <c r="G204" s="195">
        <f t="shared" si="6"/>
        <v>2500</v>
      </c>
    </row>
    <row r="205" spans="1:7" ht="15.75" customHeight="1" thickBot="1" x14ac:dyDescent="0.3">
      <c r="A205" s="37" t="s">
        <v>4</v>
      </c>
      <c r="B205" s="23" t="s">
        <v>4</v>
      </c>
      <c r="C205" s="247" t="s">
        <v>415</v>
      </c>
      <c r="D205" s="24" t="s">
        <v>7</v>
      </c>
      <c r="E205" s="155">
        <v>15500</v>
      </c>
      <c r="F205" s="195">
        <v>3000</v>
      </c>
      <c r="G205" s="195">
        <f t="shared" si="6"/>
        <v>3000</v>
      </c>
    </row>
    <row r="206" spans="1:7" ht="15.75" customHeight="1" thickBot="1" x14ac:dyDescent="0.3">
      <c r="A206" s="37" t="s">
        <v>4</v>
      </c>
      <c r="B206" s="23" t="s">
        <v>21</v>
      </c>
      <c r="C206" s="239" t="s">
        <v>482</v>
      </c>
      <c r="D206" s="24" t="s">
        <v>7</v>
      </c>
      <c r="E206" s="156" t="s">
        <v>4</v>
      </c>
      <c r="F206" s="195"/>
      <c r="G206" s="195"/>
    </row>
    <row r="207" spans="1:7" ht="15.75" customHeight="1" thickBot="1" x14ac:dyDescent="0.3">
      <c r="A207" s="37" t="s">
        <v>4</v>
      </c>
      <c r="B207" s="23" t="s">
        <v>177</v>
      </c>
      <c r="C207" s="239" t="s">
        <v>483</v>
      </c>
      <c r="D207" s="24" t="s">
        <v>4</v>
      </c>
      <c r="E207" s="156" t="s">
        <v>4</v>
      </c>
      <c r="F207" s="195"/>
      <c r="G207" s="195"/>
    </row>
    <row r="208" spans="1:7" ht="15.75" thickBot="1" x14ac:dyDescent="0.3">
      <c r="A208" s="37" t="s">
        <v>4</v>
      </c>
      <c r="B208" s="23" t="s">
        <v>4</v>
      </c>
      <c r="C208" s="247" t="s">
        <v>484</v>
      </c>
      <c r="D208" s="24" t="s">
        <v>7</v>
      </c>
      <c r="E208" s="155">
        <v>7500</v>
      </c>
      <c r="F208" s="195">
        <v>3300</v>
      </c>
      <c r="G208" s="195">
        <f t="shared" si="6"/>
        <v>3300</v>
      </c>
    </row>
    <row r="209" spans="1:7" ht="15.75" customHeight="1" thickBot="1" x14ac:dyDescent="0.3">
      <c r="A209" s="37" t="s">
        <v>4</v>
      </c>
      <c r="B209" s="23" t="s">
        <v>4</v>
      </c>
      <c r="C209" s="247" t="s">
        <v>485</v>
      </c>
      <c r="D209" s="24" t="s">
        <v>7</v>
      </c>
      <c r="E209" s="155">
        <v>11000</v>
      </c>
      <c r="F209" s="195">
        <v>5000</v>
      </c>
      <c r="G209" s="195">
        <f t="shared" si="6"/>
        <v>5000</v>
      </c>
    </row>
    <row r="210" spans="1:7" ht="15.75" customHeight="1" thickBot="1" x14ac:dyDescent="0.3">
      <c r="A210" s="37" t="s">
        <v>4</v>
      </c>
      <c r="B210" s="23" t="s">
        <v>4</v>
      </c>
      <c r="C210" s="247" t="s">
        <v>415</v>
      </c>
      <c r="D210" s="24" t="s">
        <v>7</v>
      </c>
      <c r="E210" s="155">
        <v>13000</v>
      </c>
      <c r="F210" s="195">
        <v>6000</v>
      </c>
      <c r="G210" s="195">
        <f t="shared" si="6"/>
        <v>6000</v>
      </c>
    </row>
    <row r="211" spans="1:7" ht="15.75" customHeight="1" thickBot="1" x14ac:dyDescent="0.3">
      <c r="A211" s="37" t="s">
        <v>4</v>
      </c>
      <c r="B211" s="23" t="s">
        <v>177</v>
      </c>
      <c r="C211" s="239" t="s">
        <v>486</v>
      </c>
      <c r="D211" s="24" t="s">
        <v>7</v>
      </c>
      <c r="E211" s="156" t="s">
        <v>4</v>
      </c>
      <c r="F211" s="195"/>
      <c r="G211" s="195"/>
    </row>
    <row r="212" spans="1:7" ht="15.75" thickBot="1" x14ac:dyDescent="0.3">
      <c r="A212" s="37" t="s">
        <v>4</v>
      </c>
      <c r="B212" s="23" t="s">
        <v>4</v>
      </c>
      <c r="C212" s="247" t="s">
        <v>484</v>
      </c>
      <c r="D212" s="24" t="s">
        <v>7</v>
      </c>
      <c r="E212" s="155">
        <v>7500</v>
      </c>
      <c r="F212" s="195">
        <v>2000</v>
      </c>
      <c r="G212" s="195">
        <f t="shared" si="6"/>
        <v>2000</v>
      </c>
    </row>
    <row r="213" spans="1:7" ht="15.75" customHeight="1" thickBot="1" x14ac:dyDescent="0.3">
      <c r="A213" s="37" t="s">
        <v>4</v>
      </c>
      <c r="B213" s="23" t="s">
        <v>4</v>
      </c>
      <c r="C213" s="247" t="s">
        <v>485</v>
      </c>
      <c r="D213" s="24" t="s">
        <v>7</v>
      </c>
      <c r="E213" s="155">
        <v>3500</v>
      </c>
      <c r="F213" s="195">
        <v>800</v>
      </c>
      <c r="G213" s="195">
        <f t="shared" si="6"/>
        <v>800</v>
      </c>
    </row>
    <row r="214" spans="1:7" ht="15.75" customHeight="1" thickBot="1" x14ac:dyDescent="0.3">
      <c r="A214" s="37" t="s">
        <v>4</v>
      </c>
      <c r="B214" s="23" t="s">
        <v>4</v>
      </c>
      <c r="C214" s="247" t="s">
        <v>415</v>
      </c>
      <c r="D214" s="24" t="s">
        <v>7</v>
      </c>
      <c r="E214" s="155">
        <v>13000</v>
      </c>
      <c r="F214" s="195">
        <v>3000</v>
      </c>
      <c r="G214" s="195">
        <f t="shared" si="6"/>
        <v>3000</v>
      </c>
    </row>
    <row r="215" spans="1:7" ht="15.75" customHeight="1" thickBot="1" x14ac:dyDescent="0.3">
      <c r="A215" s="37" t="s">
        <v>4</v>
      </c>
      <c r="B215" s="23" t="s">
        <v>41</v>
      </c>
      <c r="C215" s="239" t="s">
        <v>487</v>
      </c>
      <c r="D215" s="24" t="s">
        <v>7</v>
      </c>
      <c r="E215" s="156" t="s">
        <v>4</v>
      </c>
      <c r="F215" s="195"/>
      <c r="G215" s="195"/>
    </row>
    <row r="216" spans="1:7" ht="15.75" thickBot="1" x14ac:dyDescent="0.3">
      <c r="A216" s="37" t="s">
        <v>4</v>
      </c>
      <c r="B216" s="23" t="s">
        <v>4</v>
      </c>
      <c r="C216" s="247" t="s">
        <v>484</v>
      </c>
      <c r="D216" s="24" t="s">
        <v>7</v>
      </c>
      <c r="E216" s="155">
        <v>12500</v>
      </c>
      <c r="F216" s="195">
        <v>1000</v>
      </c>
      <c r="G216" s="195">
        <f t="shared" si="6"/>
        <v>1000</v>
      </c>
    </row>
    <row r="217" spans="1:7" ht="15.75" customHeight="1" thickBot="1" x14ac:dyDescent="0.3">
      <c r="A217" s="37" t="s">
        <v>4</v>
      </c>
      <c r="B217" s="23" t="s">
        <v>4</v>
      </c>
      <c r="C217" s="247" t="s">
        <v>488</v>
      </c>
      <c r="D217" s="24" t="s">
        <v>7</v>
      </c>
      <c r="E217" s="155">
        <v>14000</v>
      </c>
      <c r="F217" s="195">
        <v>1500</v>
      </c>
      <c r="G217" s="195">
        <f t="shared" si="6"/>
        <v>1500</v>
      </c>
    </row>
    <row r="218" spans="1:7" ht="15.75" customHeight="1" thickBot="1" x14ac:dyDescent="0.3">
      <c r="A218" s="37" t="s">
        <v>4</v>
      </c>
      <c r="B218" s="23" t="s">
        <v>4</v>
      </c>
      <c r="C218" s="247" t="s">
        <v>415</v>
      </c>
      <c r="D218" s="24" t="s">
        <v>7</v>
      </c>
      <c r="E218" s="155">
        <v>17000</v>
      </c>
      <c r="F218" s="195">
        <v>2200</v>
      </c>
      <c r="G218" s="195">
        <f t="shared" si="6"/>
        <v>2200</v>
      </c>
    </row>
    <row r="219" spans="1:7" ht="15.75" customHeight="1" thickBot="1" x14ac:dyDescent="0.3">
      <c r="A219" s="37" t="s">
        <v>4</v>
      </c>
      <c r="B219" s="23" t="s">
        <v>43</v>
      </c>
      <c r="C219" s="239" t="s">
        <v>489</v>
      </c>
      <c r="D219" s="24" t="s">
        <v>7</v>
      </c>
      <c r="E219" s="156" t="s">
        <v>4</v>
      </c>
      <c r="F219" s="195"/>
      <c r="G219" s="195"/>
    </row>
    <row r="220" spans="1:7" ht="15.75" thickBot="1" x14ac:dyDescent="0.3">
      <c r="A220" s="37" t="s">
        <v>4</v>
      </c>
      <c r="B220" s="23" t="s">
        <v>4</v>
      </c>
      <c r="C220" s="247" t="s">
        <v>490</v>
      </c>
      <c r="D220" s="24" t="s">
        <v>7</v>
      </c>
      <c r="E220" s="155">
        <v>12500</v>
      </c>
      <c r="F220" s="195">
        <v>800</v>
      </c>
      <c r="G220" s="195">
        <f t="shared" si="6"/>
        <v>800</v>
      </c>
    </row>
    <row r="221" spans="1:7" ht="15.75" customHeight="1" thickBot="1" x14ac:dyDescent="0.3">
      <c r="A221" s="37" t="s">
        <v>4</v>
      </c>
      <c r="B221" s="23" t="s">
        <v>4</v>
      </c>
      <c r="C221" s="247" t="s">
        <v>488</v>
      </c>
      <c r="D221" s="24" t="s">
        <v>7</v>
      </c>
      <c r="E221" s="155">
        <v>14000</v>
      </c>
      <c r="F221" s="195">
        <v>1500</v>
      </c>
      <c r="G221" s="195">
        <f t="shared" si="6"/>
        <v>1500</v>
      </c>
    </row>
    <row r="222" spans="1:7" ht="15.75" customHeight="1" thickBot="1" x14ac:dyDescent="0.3">
      <c r="A222" s="37" t="s">
        <v>4</v>
      </c>
      <c r="B222" s="23" t="s">
        <v>4</v>
      </c>
      <c r="C222" s="247" t="s">
        <v>415</v>
      </c>
      <c r="D222" s="24" t="s">
        <v>7</v>
      </c>
      <c r="E222" s="155">
        <v>17000</v>
      </c>
      <c r="F222" s="195">
        <v>2200</v>
      </c>
      <c r="G222" s="195">
        <f t="shared" si="6"/>
        <v>2200</v>
      </c>
    </row>
    <row r="223" spans="1:7" ht="15.75" customHeight="1" thickBot="1" x14ac:dyDescent="0.3">
      <c r="A223" s="11">
        <v>5</v>
      </c>
      <c r="B223" s="12" t="s">
        <v>4</v>
      </c>
      <c r="C223" s="244" t="s">
        <v>491</v>
      </c>
      <c r="D223" s="13" t="s">
        <v>7</v>
      </c>
      <c r="E223" s="156" t="s">
        <v>4</v>
      </c>
      <c r="F223" s="196"/>
      <c r="G223" s="196"/>
    </row>
    <row r="224" spans="1:7" ht="15.75" customHeight="1" thickBot="1" x14ac:dyDescent="0.3">
      <c r="A224" s="37" t="s">
        <v>4</v>
      </c>
      <c r="B224" s="23" t="s">
        <v>14</v>
      </c>
      <c r="C224" s="239" t="s">
        <v>492</v>
      </c>
      <c r="D224" s="24" t="s">
        <v>7</v>
      </c>
      <c r="E224" s="156" t="s">
        <v>4</v>
      </c>
      <c r="F224" s="195"/>
      <c r="G224" s="195"/>
    </row>
    <row r="225" spans="1:7" ht="15.75" thickBot="1" x14ac:dyDescent="0.3">
      <c r="A225" s="37" t="s">
        <v>4</v>
      </c>
      <c r="B225" s="23" t="s">
        <v>4</v>
      </c>
      <c r="C225" s="239" t="s">
        <v>476</v>
      </c>
      <c r="D225" s="24" t="s">
        <v>7</v>
      </c>
      <c r="E225" s="156" t="s">
        <v>4</v>
      </c>
      <c r="F225" s="195"/>
      <c r="G225" s="195"/>
    </row>
    <row r="226" spans="1:7" ht="15.75" customHeight="1" thickBot="1" x14ac:dyDescent="0.3">
      <c r="A226" s="37" t="s">
        <v>4</v>
      </c>
      <c r="B226" s="23" t="s">
        <v>4</v>
      </c>
      <c r="C226" s="247" t="s">
        <v>493</v>
      </c>
      <c r="D226" s="24" t="s">
        <v>7</v>
      </c>
      <c r="E226" s="155">
        <v>11000</v>
      </c>
      <c r="F226" s="195">
        <v>1000</v>
      </c>
      <c r="G226" s="195">
        <f>F226</f>
        <v>1000</v>
      </c>
    </row>
    <row r="227" spans="1:7" ht="15.75" customHeight="1" thickBot="1" x14ac:dyDescent="0.3">
      <c r="A227" s="37" t="s">
        <v>4</v>
      </c>
      <c r="B227" s="23" t="s">
        <v>4</v>
      </c>
      <c r="C227" s="247" t="s">
        <v>478</v>
      </c>
      <c r="D227" s="24" t="s">
        <v>7</v>
      </c>
      <c r="E227" s="155">
        <v>12000</v>
      </c>
      <c r="F227" s="195">
        <v>1700</v>
      </c>
      <c r="G227" s="195">
        <f t="shared" ref="G227:G236" si="7">F227</f>
        <v>1700</v>
      </c>
    </row>
    <row r="228" spans="1:7" ht="15.75" customHeight="1" thickBot="1" x14ac:dyDescent="0.3">
      <c r="A228" s="37" t="s">
        <v>4</v>
      </c>
      <c r="B228" s="23" t="s">
        <v>4</v>
      </c>
      <c r="C228" s="247" t="s">
        <v>415</v>
      </c>
      <c r="D228" s="24" t="s">
        <v>7</v>
      </c>
      <c r="E228" s="155">
        <v>15000</v>
      </c>
      <c r="F228" s="195">
        <v>2300</v>
      </c>
      <c r="G228" s="195">
        <f t="shared" si="7"/>
        <v>2300</v>
      </c>
    </row>
    <row r="229" spans="1:7" ht="15.75" customHeight="1" thickBot="1" x14ac:dyDescent="0.3">
      <c r="A229" s="37" t="s">
        <v>4</v>
      </c>
      <c r="B229" s="23" t="s">
        <v>4</v>
      </c>
      <c r="C229" s="239" t="s">
        <v>479</v>
      </c>
      <c r="D229" s="24" t="s">
        <v>7</v>
      </c>
      <c r="E229" s="156" t="s">
        <v>4</v>
      </c>
      <c r="F229" s="195"/>
      <c r="G229" s="195"/>
    </row>
    <row r="230" spans="1:7" ht="15.75" customHeight="1" thickBot="1" x14ac:dyDescent="0.3">
      <c r="A230" s="37" t="s">
        <v>4</v>
      </c>
      <c r="B230" s="23" t="s">
        <v>4</v>
      </c>
      <c r="C230" s="247" t="s">
        <v>493</v>
      </c>
      <c r="D230" s="24" t="s">
        <v>7</v>
      </c>
      <c r="E230" s="155">
        <v>7500</v>
      </c>
      <c r="F230" s="195">
        <v>750</v>
      </c>
      <c r="G230" s="195">
        <f t="shared" si="7"/>
        <v>750</v>
      </c>
    </row>
    <row r="231" spans="1:7" ht="15.75" customHeight="1" thickBot="1" x14ac:dyDescent="0.3">
      <c r="A231" s="37" t="s">
        <v>4</v>
      </c>
      <c r="B231" s="23" t="s">
        <v>4</v>
      </c>
      <c r="C231" s="247" t="s">
        <v>478</v>
      </c>
      <c r="D231" s="24" t="s">
        <v>7</v>
      </c>
      <c r="E231" s="155">
        <v>9000</v>
      </c>
      <c r="F231" s="195">
        <v>1300</v>
      </c>
      <c r="G231" s="195">
        <f t="shared" si="7"/>
        <v>1300</v>
      </c>
    </row>
    <row r="232" spans="1:7" ht="15.75" customHeight="1" thickBot="1" x14ac:dyDescent="0.3">
      <c r="A232" s="37" t="s">
        <v>4</v>
      </c>
      <c r="B232" s="23" t="s">
        <v>4</v>
      </c>
      <c r="C232" s="247" t="s">
        <v>415</v>
      </c>
      <c r="D232" s="24" t="s">
        <v>7</v>
      </c>
      <c r="E232" s="155">
        <v>13000</v>
      </c>
      <c r="F232" s="195">
        <v>2000</v>
      </c>
      <c r="G232" s="195">
        <f t="shared" si="7"/>
        <v>2000</v>
      </c>
    </row>
    <row r="233" spans="1:7" ht="15.75" thickBot="1" x14ac:dyDescent="0.3">
      <c r="A233" s="37" t="s">
        <v>4</v>
      </c>
      <c r="B233" s="23" t="s">
        <v>4</v>
      </c>
      <c r="C233" s="239" t="s">
        <v>480</v>
      </c>
      <c r="D233" s="24" t="s">
        <v>7</v>
      </c>
      <c r="E233" s="156" t="s">
        <v>4</v>
      </c>
      <c r="F233" s="195"/>
      <c r="G233" s="195"/>
    </row>
    <row r="234" spans="1:7" ht="15.75" customHeight="1" thickBot="1" x14ac:dyDescent="0.3">
      <c r="A234" s="37" t="s">
        <v>4</v>
      </c>
      <c r="B234" s="23" t="s">
        <v>4</v>
      </c>
      <c r="C234" s="247" t="s">
        <v>493</v>
      </c>
      <c r="D234" s="24" t="s">
        <v>7</v>
      </c>
      <c r="E234" s="155">
        <v>6300</v>
      </c>
      <c r="F234" s="195">
        <v>600</v>
      </c>
      <c r="G234" s="195">
        <f t="shared" si="7"/>
        <v>600</v>
      </c>
    </row>
    <row r="235" spans="1:7" ht="15.75" customHeight="1" thickBot="1" x14ac:dyDescent="0.3">
      <c r="A235" s="37" t="s">
        <v>4</v>
      </c>
      <c r="B235" s="23" t="s">
        <v>4</v>
      </c>
      <c r="C235" s="247" t="s">
        <v>478</v>
      </c>
      <c r="D235" s="24" t="s">
        <v>7</v>
      </c>
      <c r="E235" s="155">
        <v>8000</v>
      </c>
      <c r="F235" s="195">
        <v>850</v>
      </c>
      <c r="G235" s="195">
        <f t="shared" si="7"/>
        <v>850</v>
      </c>
    </row>
    <row r="236" spans="1:7" ht="15.75" customHeight="1" thickBot="1" x14ac:dyDescent="0.3">
      <c r="A236" s="37" t="s">
        <v>4</v>
      </c>
      <c r="B236" s="23" t="s">
        <v>4</v>
      </c>
      <c r="C236" s="247" t="s">
        <v>415</v>
      </c>
      <c r="D236" s="24" t="s">
        <v>7</v>
      </c>
      <c r="E236" s="155">
        <v>11000</v>
      </c>
      <c r="F236" s="195">
        <v>1500</v>
      </c>
      <c r="G236" s="195">
        <f t="shared" si="7"/>
        <v>1500</v>
      </c>
    </row>
    <row r="237" spans="1:7" ht="15.75" customHeight="1" thickBot="1" x14ac:dyDescent="0.3">
      <c r="A237" s="37" t="s">
        <v>4</v>
      </c>
      <c r="B237" s="23" t="s">
        <v>18</v>
      </c>
      <c r="C237" s="239" t="s">
        <v>494</v>
      </c>
      <c r="D237" s="24" t="s">
        <v>7</v>
      </c>
      <c r="E237" s="156" t="s">
        <v>4</v>
      </c>
      <c r="F237" s="195"/>
      <c r="G237" s="195"/>
    </row>
    <row r="238" spans="1:7" ht="15.75" thickBot="1" x14ac:dyDescent="0.3">
      <c r="A238" s="37" t="s">
        <v>4</v>
      </c>
      <c r="B238" s="23" t="s">
        <v>4</v>
      </c>
      <c r="C238" s="239" t="s">
        <v>476</v>
      </c>
      <c r="D238" s="24" t="s">
        <v>7</v>
      </c>
      <c r="E238" s="156" t="s">
        <v>4</v>
      </c>
      <c r="F238" s="195"/>
      <c r="G238" s="195"/>
    </row>
    <row r="239" spans="1:7" ht="15.75" customHeight="1" thickBot="1" x14ac:dyDescent="0.3">
      <c r="A239" s="37" t="s">
        <v>4</v>
      </c>
      <c r="B239" s="23" t="s">
        <v>4</v>
      </c>
      <c r="C239" s="247" t="s">
        <v>493</v>
      </c>
      <c r="D239" s="24" t="s">
        <v>7</v>
      </c>
      <c r="E239" s="155">
        <v>9000</v>
      </c>
      <c r="F239" s="195">
        <v>800</v>
      </c>
      <c r="G239" s="195">
        <f>F239</f>
        <v>800</v>
      </c>
    </row>
    <row r="240" spans="1:7" ht="15.75" customHeight="1" thickBot="1" x14ac:dyDescent="0.3">
      <c r="A240" s="37" t="s">
        <v>4</v>
      </c>
      <c r="B240" s="23" t="s">
        <v>4</v>
      </c>
      <c r="C240" s="247" t="s">
        <v>478</v>
      </c>
      <c r="D240" s="24" t="s">
        <v>7</v>
      </c>
      <c r="E240" s="155">
        <v>12000</v>
      </c>
      <c r="F240" s="195">
        <v>1200</v>
      </c>
      <c r="G240" s="195">
        <f t="shared" ref="G240:G249" si="8">F240</f>
        <v>1200</v>
      </c>
    </row>
    <row r="241" spans="1:7" ht="15.75" customHeight="1" thickBot="1" x14ac:dyDescent="0.3">
      <c r="A241" s="37" t="s">
        <v>4</v>
      </c>
      <c r="B241" s="23" t="s">
        <v>4</v>
      </c>
      <c r="C241" s="247" t="s">
        <v>415</v>
      </c>
      <c r="D241" s="24" t="s">
        <v>7</v>
      </c>
      <c r="E241" s="155">
        <v>18000</v>
      </c>
      <c r="F241" s="195">
        <v>2000</v>
      </c>
      <c r="G241" s="195">
        <f t="shared" si="8"/>
        <v>2000</v>
      </c>
    </row>
    <row r="242" spans="1:7" ht="15.75" customHeight="1" thickBot="1" x14ac:dyDescent="0.3">
      <c r="A242" s="37" t="s">
        <v>4</v>
      </c>
      <c r="B242" s="23" t="s">
        <v>4</v>
      </c>
      <c r="C242" s="239" t="s">
        <v>479</v>
      </c>
      <c r="D242" s="24" t="s">
        <v>7</v>
      </c>
      <c r="E242" s="156" t="s">
        <v>4</v>
      </c>
      <c r="F242" s="195"/>
      <c r="G242" s="195"/>
    </row>
    <row r="243" spans="1:7" ht="15.75" customHeight="1" thickBot="1" x14ac:dyDescent="0.3">
      <c r="A243" s="37" t="s">
        <v>4</v>
      </c>
      <c r="B243" s="23" t="s">
        <v>4</v>
      </c>
      <c r="C243" s="247" t="s">
        <v>493</v>
      </c>
      <c r="D243" s="24" t="s">
        <v>7</v>
      </c>
      <c r="E243" s="155">
        <v>5500</v>
      </c>
      <c r="F243" s="195">
        <v>650</v>
      </c>
      <c r="G243" s="195">
        <f t="shared" si="8"/>
        <v>650</v>
      </c>
    </row>
    <row r="244" spans="1:7" ht="15.75" customHeight="1" thickBot="1" x14ac:dyDescent="0.3">
      <c r="A244" s="37" t="s">
        <v>4</v>
      </c>
      <c r="B244" s="23" t="s">
        <v>4</v>
      </c>
      <c r="C244" s="247" t="s">
        <v>478</v>
      </c>
      <c r="D244" s="24" t="s">
        <v>7</v>
      </c>
      <c r="E244" s="155">
        <v>7500</v>
      </c>
      <c r="F244" s="195">
        <v>740</v>
      </c>
      <c r="G244" s="195">
        <f t="shared" si="8"/>
        <v>740</v>
      </c>
    </row>
    <row r="245" spans="1:7" ht="15.75" customHeight="1" thickBot="1" x14ac:dyDescent="0.3">
      <c r="A245" s="37" t="s">
        <v>4</v>
      </c>
      <c r="B245" s="23" t="s">
        <v>4</v>
      </c>
      <c r="C245" s="247" t="s">
        <v>415</v>
      </c>
      <c r="D245" s="24" t="s">
        <v>7</v>
      </c>
      <c r="E245" s="155">
        <v>9000</v>
      </c>
      <c r="F245" s="195">
        <v>1500</v>
      </c>
      <c r="G245" s="195">
        <f t="shared" si="8"/>
        <v>1500</v>
      </c>
    </row>
    <row r="246" spans="1:7" ht="15.75" thickBot="1" x14ac:dyDescent="0.3">
      <c r="A246" s="37" t="s">
        <v>4</v>
      </c>
      <c r="B246" s="23" t="s">
        <v>4</v>
      </c>
      <c r="C246" s="239" t="s">
        <v>480</v>
      </c>
      <c r="D246" s="24" t="s">
        <v>7</v>
      </c>
      <c r="E246" s="156" t="s">
        <v>4</v>
      </c>
      <c r="F246" s="195"/>
      <c r="G246" s="195"/>
    </row>
    <row r="247" spans="1:7" ht="15.75" customHeight="1" thickBot="1" x14ac:dyDescent="0.3">
      <c r="A247" s="37" t="s">
        <v>4</v>
      </c>
      <c r="B247" s="23" t="s">
        <v>4</v>
      </c>
      <c r="C247" s="247" t="s">
        <v>493</v>
      </c>
      <c r="D247" s="24" t="s">
        <v>7</v>
      </c>
      <c r="E247" s="155">
        <v>3500</v>
      </c>
      <c r="F247" s="195">
        <v>500</v>
      </c>
      <c r="G247" s="195">
        <f t="shared" si="8"/>
        <v>500</v>
      </c>
    </row>
    <row r="248" spans="1:7" ht="15.75" customHeight="1" thickBot="1" x14ac:dyDescent="0.3">
      <c r="A248" s="37" t="s">
        <v>4</v>
      </c>
      <c r="B248" s="23" t="s">
        <v>4</v>
      </c>
      <c r="C248" s="247" t="s">
        <v>478</v>
      </c>
      <c r="D248" s="24" t="s">
        <v>7</v>
      </c>
      <c r="E248" s="155">
        <v>5500</v>
      </c>
      <c r="F248" s="195">
        <v>610</v>
      </c>
      <c r="G248" s="195">
        <f t="shared" si="8"/>
        <v>610</v>
      </c>
    </row>
    <row r="249" spans="1:7" ht="15.75" customHeight="1" thickBot="1" x14ac:dyDescent="0.3">
      <c r="A249" s="37" t="s">
        <v>4</v>
      </c>
      <c r="B249" s="23" t="s">
        <v>4</v>
      </c>
      <c r="C249" s="247" t="s">
        <v>415</v>
      </c>
      <c r="D249" s="24" t="s">
        <v>7</v>
      </c>
      <c r="E249" s="155">
        <v>7500</v>
      </c>
      <c r="F249" s="195">
        <v>1300</v>
      </c>
      <c r="G249" s="195">
        <f t="shared" si="8"/>
        <v>1300</v>
      </c>
    </row>
    <row r="250" spans="1:7" ht="15.75" customHeight="1" thickBot="1" x14ac:dyDescent="0.3">
      <c r="A250" s="37" t="s">
        <v>4</v>
      </c>
      <c r="B250" s="23" t="s">
        <v>21</v>
      </c>
      <c r="C250" s="239" t="s">
        <v>495</v>
      </c>
      <c r="D250" s="24" t="s">
        <v>7</v>
      </c>
      <c r="E250" s="156" t="s">
        <v>4</v>
      </c>
      <c r="F250" s="195"/>
      <c r="G250" s="195"/>
    </row>
    <row r="251" spans="1:7" ht="15.75" thickBot="1" x14ac:dyDescent="0.3">
      <c r="A251" s="37" t="s">
        <v>4</v>
      </c>
      <c r="B251" s="23" t="s">
        <v>4</v>
      </c>
      <c r="C251" s="239" t="s">
        <v>476</v>
      </c>
      <c r="D251" s="24" t="s">
        <v>7</v>
      </c>
      <c r="E251" s="156" t="s">
        <v>4</v>
      </c>
      <c r="F251" s="195"/>
      <c r="G251" s="195"/>
    </row>
    <row r="252" spans="1:7" ht="15.75" customHeight="1" thickBot="1" x14ac:dyDescent="0.3">
      <c r="A252" s="37" t="s">
        <v>4</v>
      </c>
      <c r="B252" s="23" t="s">
        <v>4</v>
      </c>
      <c r="C252" s="247" t="s">
        <v>493</v>
      </c>
      <c r="D252" s="24" t="s">
        <v>7</v>
      </c>
      <c r="E252" s="155">
        <v>9000</v>
      </c>
      <c r="F252" s="195">
        <v>4000</v>
      </c>
      <c r="G252" s="195">
        <f>F252</f>
        <v>4000</v>
      </c>
    </row>
    <row r="253" spans="1:7" ht="15.75" customHeight="1" thickBot="1" x14ac:dyDescent="0.3">
      <c r="A253" s="37" t="s">
        <v>4</v>
      </c>
      <c r="B253" s="23" t="s">
        <v>4</v>
      </c>
      <c r="C253" s="247" t="s">
        <v>478</v>
      </c>
      <c r="D253" s="24" t="s">
        <v>7</v>
      </c>
      <c r="E253" s="155">
        <v>12000</v>
      </c>
      <c r="F253" s="195">
        <v>5500</v>
      </c>
      <c r="G253" s="195">
        <f t="shared" ref="G253:G262" si="9">F253</f>
        <v>5500</v>
      </c>
    </row>
    <row r="254" spans="1:7" ht="15.75" customHeight="1" thickBot="1" x14ac:dyDescent="0.3">
      <c r="A254" s="37" t="s">
        <v>4</v>
      </c>
      <c r="B254" s="23" t="s">
        <v>4</v>
      </c>
      <c r="C254" s="247" t="s">
        <v>415</v>
      </c>
      <c r="D254" s="24" t="s">
        <v>7</v>
      </c>
      <c r="E254" s="155">
        <v>18000</v>
      </c>
      <c r="F254" s="195">
        <v>7000</v>
      </c>
      <c r="G254" s="195">
        <f t="shared" si="9"/>
        <v>7000</v>
      </c>
    </row>
    <row r="255" spans="1:7" ht="15.75" customHeight="1" thickBot="1" x14ac:dyDescent="0.3">
      <c r="A255" s="37" t="s">
        <v>4</v>
      </c>
      <c r="B255" s="23" t="s">
        <v>4</v>
      </c>
      <c r="C255" s="239" t="s">
        <v>479</v>
      </c>
      <c r="D255" s="24" t="s">
        <v>7</v>
      </c>
      <c r="E255" s="156" t="s">
        <v>4</v>
      </c>
      <c r="F255" s="195"/>
      <c r="G255" s="195"/>
    </row>
    <row r="256" spans="1:7" ht="15.75" customHeight="1" thickBot="1" x14ac:dyDescent="0.3">
      <c r="A256" s="37" t="s">
        <v>4</v>
      </c>
      <c r="B256" s="23" t="s">
        <v>4</v>
      </c>
      <c r="C256" s="247" t="s">
        <v>493</v>
      </c>
      <c r="D256" s="24" t="s">
        <v>7</v>
      </c>
      <c r="E256" s="155">
        <v>5500</v>
      </c>
      <c r="F256" s="195">
        <v>2500</v>
      </c>
      <c r="G256" s="195">
        <f t="shared" si="9"/>
        <v>2500</v>
      </c>
    </row>
    <row r="257" spans="1:7" ht="15.75" customHeight="1" thickBot="1" x14ac:dyDescent="0.3">
      <c r="A257" s="37" t="s">
        <v>4</v>
      </c>
      <c r="B257" s="23" t="s">
        <v>4</v>
      </c>
      <c r="C257" s="247" t="s">
        <v>478</v>
      </c>
      <c r="D257" s="24" t="s">
        <v>7</v>
      </c>
      <c r="E257" s="155">
        <v>7500</v>
      </c>
      <c r="F257" s="195">
        <v>3300</v>
      </c>
      <c r="G257" s="195">
        <f t="shared" si="9"/>
        <v>3300</v>
      </c>
    </row>
    <row r="258" spans="1:7" ht="15.75" customHeight="1" thickBot="1" x14ac:dyDescent="0.3">
      <c r="A258" s="37" t="s">
        <v>4</v>
      </c>
      <c r="B258" s="23" t="s">
        <v>4</v>
      </c>
      <c r="C258" s="247" t="s">
        <v>415</v>
      </c>
      <c r="D258" s="24" t="s">
        <v>7</v>
      </c>
      <c r="E258" s="155">
        <v>9000</v>
      </c>
      <c r="F258" s="195">
        <v>4000</v>
      </c>
      <c r="G258" s="195">
        <f t="shared" si="9"/>
        <v>4000</v>
      </c>
    </row>
    <row r="259" spans="1:7" ht="15.75" thickBot="1" x14ac:dyDescent="0.3">
      <c r="A259" s="37" t="s">
        <v>4</v>
      </c>
      <c r="B259" s="23" t="s">
        <v>4</v>
      </c>
      <c r="C259" s="239" t="s">
        <v>480</v>
      </c>
      <c r="D259" s="24" t="s">
        <v>7</v>
      </c>
      <c r="E259" s="156" t="s">
        <v>4</v>
      </c>
      <c r="F259" s="195"/>
      <c r="G259" s="195"/>
    </row>
    <row r="260" spans="1:7" ht="15.75" customHeight="1" thickBot="1" x14ac:dyDescent="0.3">
      <c r="A260" s="37" t="s">
        <v>4</v>
      </c>
      <c r="B260" s="23" t="s">
        <v>4</v>
      </c>
      <c r="C260" s="247" t="s">
        <v>493</v>
      </c>
      <c r="D260" s="24" t="s">
        <v>7</v>
      </c>
      <c r="E260" s="155">
        <v>3500</v>
      </c>
      <c r="F260" s="195">
        <v>1200</v>
      </c>
      <c r="G260" s="195">
        <f t="shared" si="9"/>
        <v>1200</v>
      </c>
    </row>
    <row r="261" spans="1:7" ht="15.75" customHeight="1" thickBot="1" x14ac:dyDescent="0.3">
      <c r="A261" s="37" t="s">
        <v>4</v>
      </c>
      <c r="B261" s="23" t="s">
        <v>4</v>
      </c>
      <c r="C261" s="247" t="s">
        <v>478</v>
      </c>
      <c r="D261" s="24" t="s">
        <v>7</v>
      </c>
      <c r="E261" s="155">
        <v>5500</v>
      </c>
      <c r="F261" s="195">
        <v>2500</v>
      </c>
      <c r="G261" s="195">
        <f t="shared" si="9"/>
        <v>2500</v>
      </c>
    </row>
    <row r="262" spans="1:7" ht="15.75" customHeight="1" thickBot="1" x14ac:dyDescent="0.3">
      <c r="A262" s="37" t="s">
        <v>4</v>
      </c>
      <c r="B262" s="23" t="s">
        <v>4</v>
      </c>
      <c r="C262" s="247" t="s">
        <v>415</v>
      </c>
      <c r="D262" s="24" t="s">
        <v>7</v>
      </c>
      <c r="E262" s="155">
        <v>7500</v>
      </c>
      <c r="F262" s="195">
        <v>3450</v>
      </c>
      <c r="G262" s="195">
        <f t="shared" si="9"/>
        <v>3450</v>
      </c>
    </row>
    <row r="263" spans="1:7" ht="15.75" customHeight="1" thickBot="1" x14ac:dyDescent="0.3">
      <c r="A263" s="37" t="s">
        <v>4</v>
      </c>
      <c r="B263" s="23" t="s">
        <v>41</v>
      </c>
      <c r="C263" s="239" t="s">
        <v>496</v>
      </c>
      <c r="D263" s="24" t="s">
        <v>7</v>
      </c>
      <c r="E263" s="156" t="s">
        <v>4</v>
      </c>
      <c r="F263" s="195"/>
      <c r="G263" s="195"/>
    </row>
    <row r="264" spans="1:7" ht="15.75" thickBot="1" x14ac:dyDescent="0.3">
      <c r="A264" s="37" t="s">
        <v>4</v>
      </c>
      <c r="B264" s="23" t="s">
        <v>4</v>
      </c>
      <c r="C264" s="239" t="s">
        <v>476</v>
      </c>
      <c r="D264" s="24" t="s">
        <v>7</v>
      </c>
      <c r="E264" s="156" t="s">
        <v>4</v>
      </c>
      <c r="F264" s="195"/>
      <c r="G264" s="195"/>
    </row>
    <row r="265" spans="1:7" ht="15.75" customHeight="1" thickBot="1" x14ac:dyDescent="0.3">
      <c r="A265" s="37" t="s">
        <v>4</v>
      </c>
      <c r="B265" s="23" t="s">
        <v>4</v>
      </c>
      <c r="C265" s="247" t="s">
        <v>497</v>
      </c>
      <c r="D265" s="24" t="s">
        <v>7</v>
      </c>
      <c r="E265" s="155">
        <v>11000</v>
      </c>
      <c r="F265" s="195">
        <v>2500</v>
      </c>
      <c r="G265" s="195">
        <f>F265</f>
        <v>2500</v>
      </c>
    </row>
    <row r="266" spans="1:7" ht="15.75" customHeight="1" thickBot="1" x14ac:dyDescent="0.3">
      <c r="A266" s="37" t="s">
        <v>4</v>
      </c>
      <c r="B266" s="23" t="s">
        <v>4</v>
      </c>
      <c r="C266" s="247" t="s">
        <v>498</v>
      </c>
      <c r="D266" s="24" t="s">
        <v>7</v>
      </c>
      <c r="E266" s="155">
        <v>14000</v>
      </c>
      <c r="F266" s="195">
        <v>4000</v>
      </c>
      <c r="G266" s="195">
        <f t="shared" ref="G266:G275" si="10">F266</f>
        <v>4000</v>
      </c>
    </row>
    <row r="267" spans="1:7" ht="15.75" customHeight="1" thickBot="1" x14ac:dyDescent="0.3">
      <c r="A267" s="37" t="s">
        <v>4</v>
      </c>
      <c r="B267" s="23" t="s">
        <v>4</v>
      </c>
      <c r="C267" s="247" t="s">
        <v>415</v>
      </c>
      <c r="D267" s="24" t="s">
        <v>7</v>
      </c>
      <c r="E267" s="155">
        <v>19500</v>
      </c>
      <c r="F267" s="195">
        <v>5500</v>
      </c>
      <c r="G267" s="195">
        <f t="shared" si="10"/>
        <v>5500</v>
      </c>
    </row>
    <row r="268" spans="1:7" ht="15.75" customHeight="1" thickBot="1" x14ac:dyDescent="0.3">
      <c r="A268" s="37" t="s">
        <v>4</v>
      </c>
      <c r="B268" s="23" t="s">
        <v>4</v>
      </c>
      <c r="C268" s="239" t="s">
        <v>479</v>
      </c>
      <c r="D268" s="24" t="s">
        <v>7</v>
      </c>
      <c r="E268" s="156" t="s">
        <v>4</v>
      </c>
      <c r="F268" s="195"/>
      <c r="G268" s="195"/>
    </row>
    <row r="269" spans="1:7" ht="15.75" customHeight="1" thickBot="1" x14ac:dyDescent="0.3">
      <c r="A269" s="37" t="s">
        <v>4</v>
      </c>
      <c r="B269" s="23" t="s">
        <v>4</v>
      </c>
      <c r="C269" s="247" t="s">
        <v>493</v>
      </c>
      <c r="D269" s="24" t="s">
        <v>7</v>
      </c>
      <c r="E269" s="155">
        <v>5500</v>
      </c>
      <c r="F269" s="195">
        <v>1500</v>
      </c>
      <c r="G269" s="195">
        <f t="shared" si="10"/>
        <v>1500</v>
      </c>
    </row>
    <row r="270" spans="1:7" ht="15.75" customHeight="1" thickBot="1" x14ac:dyDescent="0.3">
      <c r="A270" s="37" t="s">
        <v>4</v>
      </c>
      <c r="B270" s="23" t="s">
        <v>4</v>
      </c>
      <c r="C270" s="247" t="s">
        <v>478</v>
      </c>
      <c r="D270" s="24" t="s">
        <v>7</v>
      </c>
      <c r="E270" s="155">
        <v>7500</v>
      </c>
      <c r="F270" s="195">
        <v>1950</v>
      </c>
      <c r="G270" s="195">
        <f t="shared" si="10"/>
        <v>1950</v>
      </c>
    </row>
    <row r="271" spans="1:7" ht="15.75" customHeight="1" thickBot="1" x14ac:dyDescent="0.3">
      <c r="A271" s="37" t="s">
        <v>4</v>
      </c>
      <c r="B271" s="23" t="s">
        <v>4</v>
      </c>
      <c r="C271" s="247" t="s">
        <v>415</v>
      </c>
      <c r="D271" s="24" t="s">
        <v>7</v>
      </c>
      <c r="E271" s="155">
        <v>9000</v>
      </c>
      <c r="F271" s="195">
        <v>2450</v>
      </c>
      <c r="G271" s="195">
        <f t="shared" si="10"/>
        <v>2450</v>
      </c>
    </row>
    <row r="272" spans="1:7" ht="15.75" thickBot="1" x14ac:dyDescent="0.3">
      <c r="A272" s="37" t="s">
        <v>4</v>
      </c>
      <c r="B272" s="23" t="s">
        <v>4</v>
      </c>
      <c r="C272" s="239" t="s">
        <v>480</v>
      </c>
      <c r="D272" s="24" t="s">
        <v>7</v>
      </c>
      <c r="E272" s="156" t="s">
        <v>4</v>
      </c>
      <c r="F272" s="195"/>
      <c r="G272" s="195"/>
    </row>
    <row r="273" spans="1:7" ht="15.75" customHeight="1" thickBot="1" x14ac:dyDescent="0.3">
      <c r="A273" s="37" t="s">
        <v>4</v>
      </c>
      <c r="B273" s="23" t="s">
        <v>4</v>
      </c>
      <c r="C273" s="247" t="s">
        <v>493</v>
      </c>
      <c r="D273" s="24" t="s">
        <v>7</v>
      </c>
      <c r="E273" s="155">
        <v>3500</v>
      </c>
      <c r="F273" s="195">
        <v>1000</v>
      </c>
      <c r="G273" s="195">
        <f t="shared" si="10"/>
        <v>1000</v>
      </c>
    </row>
    <row r="274" spans="1:7" ht="15.75" customHeight="1" thickBot="1" x14ac:dyDescent="0.3">
      <c r="A274" s="37" t="s">
        <v>4</v>
      </c>
      <c r="B274" s="23" t="s">
        <v>4</v>
      </c>
      <c r="C274" s="247" t="s">
        <v>478</v>
      </c>
      <c r="D274" s="24" t="s">
        <v>7</v>
      </c>
      <c r="E274" s="155">
        <v>5500</v>
      </c>
      <c r="F274" s="195">
        <v>1700</v>
      </c>
      <c r="G274" s="195">
        <f t="shared" si="10"/>
        <v>1700</v>
      </c>
    </row>
    <row r="275" spans="1:7" ht="15.75" customHeight="1" thickBot="1" x14ac:dyDescent="0.3">
      <c r="A275" s="37" t="s">
        <v>4</v>
      </c>
      <c r="B275" s="23" t="s">
        <v>4</v>
      </c>
      <c r="C275" s="247" t="s">
        <v>415</v>
      </c>
      <c r="D275" s="24" t="s">
        <v>7</v>
      </c>
      <c r="E275" s="155">
        <v>7500</v>
      </c>
      <c r="F275" s="195">
        <v>2800</v>
      </c>
      <c r="G275" s="195">
        <f t="shared" si="10"/>
        <v>2800</v>
      </c>
    </row>
    <row r="276" spans="1:7" ht="15.75" customHeight="1" thickBot="1" x14ac:dyDescent="0.3">
      <c r="A276" s="37" t="s">
        <v>4</v>
      </c>
      <c r="B276" s="23" t="s">
        <v>43</v>
      </c>
      <c r="C276" s="239" t="s">
        <v>499</v>
      </c>
      <c r="D276" s="24" t="s">
        <v>7</v>
      </c>
      <c r="E276" s="156" t="s">
        <v>4</v>
      </c>
      <c r="F276" s="195"/>
      <c r="G276" s="195"/>
    </row>
    <row r="277" spans="1:7" ht="15.75" customHeight="1" thickBot="1" x14ac:dyDescent="0.3">
      <c r="A277" s="37" t="s">
        <v>4</v>
      </c>
      <c r="B277" s="23" t="s">
        <v>177</v>
      </c>
      <c r="C277" s="239" t="s">
        <v>483</v>
      </c>
      <c r="D277" s="24" t="s">
        <v>7</v>
      </c>
      <c r="E277" s="156" t="s">
        <v>4</v>
      </c>
      <c r="F277" s="195"/>
      <c r="G277" s="195"/>
    </row>
    <row r="278" spans="1:7" ht="15.75" customHeight="1" thickBot="1" x14ac:dyDescent="0.3">
      <c r="A278" s="37" t="s">
        <v>4</v>
      </c>
      <c r="B278" s="23" t="s">
        <v>4</v>
      </c>
      <c r="C278" s="247" t="s">
        <v>500</v>
      </c>
      <c r="D278" s="24" t="s">
        <v>7</v>
      </c>
      <c r="E278" s="155">
        <v>15000</v>
      </c>
      <c r="F278" s="195">
        <v>3000</v>
      </c>
      <c r="G278" s="195">
        <f>F278</f>
        <v>3000</v>
      </c>
    </row>
    <row r="279" spans="1:7" ht="15.75" customHeight="1" thickBot="1" x14ac:dyDescent="0.3">
      <c r="A279" s="37" t="s">
        <v>4</v>
      </c>
      <c r="B279" s="23" t="s">
        <v>4</v>
      </c>
      <c r="C279" s="247" t="s">
        <v>415</v>
      </c>
      <c r="D279" s="24" t="s">
        <v>7</v>
      </c>
      <c r="E279" s="155">
        <v>19500</v>
      </c>
      <c r="F279" s="195">
        <v>4350</v>
      </c>
      <c r="G279" s="195">
        <f t="shared" ref="G279:G309" si="11">F279</f>
        <v>4350</v>
      </c>
    </row>
    <row r="280" spans="1:7" ht="15.75" customHeight="1" thickBot="1" x14ac:dyDescent="0.3">
      <c r="A280" s="37" t="s">
        <v>4</v>
      </c>
      <c r="B280" s="23" t="s">
        <v>177</v>
      </c>
      <c r="C280" s="239" t="s">
        <v>486</v>
      </c>
      <c r="D280" s="24" t="s">
        <v>7</v>
      </c>
      <c r="E280" s="156" t="s">
        <v>4</v>
      </c>
      <c r="F280" s="195"/>
      <c r="G280" s="195"/>
    </row>
    <row r="281" spans="1:7" ht="15.75" customHeight="1" thickBot="1" x14ac:dyDescent="0.3">
      <c r="A281" s="37" t="s">
        <v>4</v>
      </c>
      <c r="B281" s="23" t="s">
        <v>4</v>
      </c>
      <c r="C281" s="247" t="s">
        <v>500</v>
      </c>
      <c r="D281" s="24" t="s">
        <v>7</v>
      </c>
      <c r="E281" s="155">
        <v>9000</v>
      </c>
      <c r="F281" s="195">
        <v>2000</v>
      </c>
      <c r="G281" s="195">
        <f t="shared" si="11"/>
        <v>2000</v>
      </c>
    </row>
    <row r="282" spans="1:7" ht="15.75" customHeight="1" thickBot="1" x14ac:dyDescent="0.3">
      <c r="A282" s="37" t="s">
        <v>4</v>
      </c>
      <c r="B282" s="23" t="s">
        <v>4</v>
      </c>
      <c r="C282" s="247" t="s">
        <v>415</v>
      </c>
      <c r="D282" s="24" t="s">
        <v>7</v>
      </c>
      <c r="E282" s="155">
        <v>13500</v>
      </c>
      <c r="F282" s="195">
        <v>3500</v>
      </c>
      <c r="G282" s="195">
        <f t="shared" si="11"/>
        <v>3500</v>
      </c>
    </row>
    <row r="283" spans="1:7" ht="15.75" customHeight="1" thickBot="1" x14ac:dyDescent="0.3">
      <c r="A283" s="37" t="s">
        <v>4</v>
      </c>
      <c r="B283" s="23" t="s">
        <v>47</v>
      </c>
      <c r="C283" s="239" t="s">
        <v>501</v>
      </c>
      <c r="D283" s="24" t="s">
        <v>7</v>
      </c>
      <c r="E283" s="156" t="s">
        <v>4</v>
      </c>
      <c r="F283" s="195"/>
      <c r="G283" s="195"/>
    </row>
    <row r="284" spans="1:7" ht="15.75" customHeight="1" thickBot="1" x14ac:dyDescent="0.3">
      <c r="A284" s="37" t="s">
        <v>4</v>
      </c>
      <c r="B284" s="23" t="s">
        <v>4</v>
      </c>
      <c r="C284" s="239" t="s">
        <v>483</v>
      </c>
      <c r="D284" s="24" t="s">
        <v>7</v>
      </c>
      <c r="E284" s="156" t="s">
        <v>4</v>
      </c>
      <c r="F284" s="195"/>
      <c r="G284" s="195"/>
    </row>
    <row r="285" spans="1:7" ht="15.75" customHeight="1" thickBot="1" x14ac:dyDescent="0.3">
      <c r="A285" s="37" t="s">
        <v>4</v>
      </c>
      <c r="B285" s="23" t="s">
        <v>4</v>
      </c>
      <c r="C285" s="247" t="s">
        <v>500</v>
      </c>
      <c r="D285" s="24" t="s">
        <v>7</v>
      </c>
      <c r="E285" s="155">
        <v>19500</v>
      </c>
      <c r="F285" s="195">
        <v>5000</v>
      </c>
      <c r="G285" s="195">
        <f t="shared" si="11"/>
        <v>5000</v>
      </c>
    </row>
    <row r="286" spans="1:7" ht="15.75" customHeight="1" thickBot="1" x14ac:dyDescent="0.3">
      <c r="A286" s="37" t="s">
        <v>4</v>
      </c>
      <c r="B286" s="23" t="s">
        <v>4</v>
      </c>
      <c r="C286" s="247" t="s">
        <v>415</v>
      </c>
      <c r="D286" s="24" t="s">
        <v>7</v>
      </c>
      <c r="E286" s="155">
        <v>23000</v>
      </c>
      <c r="F286" s="195">
        <v>7000</v>
      </c>
      <c r="G286" s="195">
        <f t="shared" si="11"/>
        <v>7000</v>
      </c>
    </row>
    <row r="287" spans="1:7" ht="15.75" customHeight="1" thickBot="1" x14ac:dyDescent="0.3">
      <c r="A287" s="37" t="s">
        <v>4</v>
      </c>
      <c r="B287" s="23" t="s">
        <v>4</v>
      </c>
      <c r="C287" s="239" t="s">
        <v>486</v>
      </c>
      <c r="D287" s="24" t="s">
        <v>7</v>
      </c>
      <c r="E287" s="156" t="s">
        <v>4</v>
      </c>
      <c r="F287" s="195"/>
      <c r="G287" s="195"/>
    </row>
    <row r="288" spans="1:7" ht="15.75" customHeight="1" thickBot="1" x14ac:dyDescent="0.3">
      <c r="A288" s="37" t="s">
        <v>4</v>
      </c>
      <c r="B288" s="23" t="s">
        <v>4</v>
      </c>
      <c r="C288" s="247" t="s">
        <v>500</v>
      </c>
      <c r="D288" s="24" t="s">
        <v>7</v>
      </c>
      <c r="E288" s="155">
        <v>15000</v>
      </c>
      <c r="F288" s="195">
        <v>2500</v>
      </c>
      <c r="G288" s="195">
        <f t="shared" si="11"/>
        <v>2500</v>
      </c>
    </row>
    <row r="289" spans="1:7" ht="15.75" customHeight="1" thickBot="1" x14ac:dyDescent="0.3">
      <c r="A289" s="37" t="s">
        <v>4</v>
      </c>
      <c r="B289" s="23" t="s">
        <v>4</v>
      </c>
      <c r="C289" s="247" t="s">
        <v>415</v>
      </c>
      <c r="D289" s="24" t="s">
        <v>7</v>
      </c>
      <c r="E289" s="155">
        <v>18000</v>
      </c>
      <c r="F289" s="195">
        <v>4500</v>
      </c>
      <c r="G289" s="195">
        <f t="shared" si="11"/>
        <v>4500</v>
      </c>
    </row>
    <row r="290" spans="1:7" ht="15.75" customHeight="1" thickBot="1" x14ac:dyDescent="0.3">
      <c r="A290" s="37" t="s">
        <v>4</v>
      </c>
      <c r="B290" s="23" t="s">
        <v>49</v>
      </c>
      <c r="C290" s="239" t="s">
        <v>502</v>
      </c>
      <c r="D290" s="24" t="s">
        <v>7</v>
      </c>
      <c r="E290" s="156" t="s">
        <v>4</v>
      </c>
      <c r="F290" s="195"/>
      <c r="G290" s="195"/>
    </row>
    <row r="291" spans="1:7" ht="15.75" customHeight="1" thickBot="1" x14ac:dyDescent="0.3">
      <c r="A291" s="37" t="s">
        <v>4</v>
      </c>
      <c r="B291" s="23" t="s">
        <v>4</v>
      </c>
      <c r="C291" s="247" t="s">
        <v>493</v>
      </c>
      <c r="D291" s="24" t="s">
        <v>7</v>
      </c>
      <c r="E291" s="155">
        <v>14000</v>
      </c>
      <c r="F291" s="195">
        <v>1500</v>
      </c>
      <c r="G291" s="195">
        <f t="shared" si="11"/>
        <v>1500</v>
      </c>
    </row>
    <row r="292" spans="1:7" ht="15.75" customHeight="1" thickBot="1" x14ac:dyDescent="0.3">
      <c r="A292" s="37" t="s">
        <v>4</v>
      </c>
      <c r="B292" s="23" t="s">
        <v>4</v>
      </c>
      <c r="C292" s="247" t="s">
        <v>478</v>
      </c>
      <c r="D292" s="24" t="s">
        <v>7</v>
      </c>
      <c r="E292" s="155">
        <v>16500</v>
      </c>
      <c r="F292" s="195">
        <v>2300</v>
      </c>
      <c r="G292" s="195">
        <f t="shared" si="11"/>
        <v>2300</v>
      </c>
    </row>
    <row r="293" spans="1:7" ht="15.75" customHeight="1" thickBot="1" x14ac:dyDescent="0.3">
      <c r="A293" s="37" t="s">
        <v>4</v>
      </c>
      <c r="B293" s="23" t="s">
        <v>4</v>
      </c>
      <c r="C293" s="247" t="s">
        <v>415</v>
      </c>
      <c r="D293" s="24" t="s">
        <v>7</v>
      </c>
      <c r="E293" s="155">
        <v>21000</v>
      </c>
      <c r="F293" s="195">
        <v>3000</v>
      </c>
      <c r="G293" s="195">
        <f t="shared" si="11"/>
        <v>3000</v>
      </c>
    </row>
    <row r="294" spans="1:7" ht="15.75" customHeight="1" thickBot="1" x14ac:dyDescent="0.3">
      <c r="A294" s="37" t="s">
        <v>4</v>
      </c>
      <c r="B294" s="23" t="s">
        <v>53</v>
      </c>
      <c r="C294" s="239" t="s">
        <v>503</v>
      </c>
      <c r="D294" s="24" t="s">
        <v>7</v>
      </c>
      <c r="E294" s="156" t="s">
        <v>4</v>
      </c>
      <c r="F294" s="195"/>
      <c r="G294" s="195"/>
    </row>
    <row r="295" spans="1:7" ht="15.75" customHeight="1" thickBot="1" x14ac:dyDescent="0.3">
      <c r="A295" s="37" t="s">
        <v>4</v>
      </c>
      <c r="B295" s="23" t="s">
        <v>4</v>
      </c>
      <c r="C295" s="247" t="s">
        <v>504</v>
      </c>
      <c r="D295" s="24" t="s">
        <v>7</v>
      </c>
      <c r="E295" s="155">
        <v>11000</v>
      </c>
      <c r="F295" s="195">
        <v>1200</v>
      </c>
      <c r="G295" s="195">
        <f t="shared" si="11"/>
        <v>1200</v>
      </c>
    </row>
    <row r="296" spans="1:7" ht="15.75" customHeight="1" thickBot="1" x14ac:dyDescent="0.3">
      <c r="A296" s="37" t="s">
        <v>4</v>
      </c>
      <c r="B296" s="23" t="s">
        <v>4</v>
      </c>
      <c r="C296" s="247" t="s">
        <v>505</v>
      </c>
      <c r="D296" s="24" t="s">
        <v>7</v>
      </c>
      <c r="E296" s="155">
        <v>15000</v>
      </c>
      <c r="F296" s="195">
        <v>1800</v>
      </c>
      <c r="G296" s="195">
        <f t="shared" si="11"/>
        <v>1800</v>
      </c>
    </row>
    <row r="297" spans="1:7" ht="15.75" customHeight="1" thickBot="1" x14ac:dyDescent="0.3">
      <c r="A297" s="37" t="s">
        <v>4</v>
      </c>
      <c r="B297" s="23" t="s">
        <v>4</v>
      </c>
      <c r="C297" s="255" t="s">
        <v>506</v>
      </c>
      <c r="D297" s="24" t="s">
        <v>7</v>
      </c>
      <c r="E297" s="155">
        <v>19500</v>
      </c>
      <c r="F297" s="195">
        <v>3000</v>
      </c>
      <c r="G297" s="195">
        <f t="shared" si="11"/>
        <v>3000</v>
      </c>
    </row>
    <row r="298" spans="1:7" ht="15.75" customHeight="1" thickBot="1" x14ac:dyDescent="0.3">
      <c r="A298" s="37" t="s">
        <v>4</v>
      </c>
      <c r="B298" s="23" t="s">
        <v>55</v>
      </c>
      <c r="C298" s="239" t="s">
        <v>507</v>
      </c>
      <c r="D298" s="24" t="s">
        <v>7</v>
      </c>
      <c r="E298" s="156" t="s">
        <v>4</v>
      </c>
      <c r="F298" s="195"/>
      <c r="G298" s="195"/>
    </row>
    <row r="299" spans="1:7" ht="15.75" customHeight="1" thickBot="1" x14ac:dyDescent="0.3">
      <c r="A299" s="37" t="s">
        <v>4</v>
      </c>
      <c r="B299" s="23" t="s">
        <v>4</v>
      </c>
      <c r="C299" s="247" t="s">
        <v>485</v>
      </c>
      <c r="D299" s="24" t="s">
        <v>7</v>
      </c>
      <c r="E299" s="155">
        <v>16500</v>
      </c>
      <c r="F299" s="195">
        <v>2000</v>
      </c>
      <c r="G299" s="195">
        <f t="shared" si="11"/>
        <v>2000</v>
      </c>
    </row>
    <row r="300" spans="1:7" ht="15.75" customHeight="1" thickBot="1" x14ac:dyDescent="0.3">
      <c r="A300" s="37" t="s">
        <v>4</v>
      </c>
      <c r="B300" s="23" t="s">
        <v>4</v>
      </c>
      <c r="C300" s="247" t="s">
        <v>415</v>
      </c>
      <c r="D300" s="24" t="s">
        <v>7</v>
      </c>
      <c r="E300" s="155">
        <v>19500</v>
      </c>
      <c r="F300" s="195">
        <v>4000</v>
      </c>
      <c r="G300" s="195">
        <f t="shared" si="11"/>
        <v>4000</v>
      </c>
    </row>
    <row r="301" spans="1:7" ht="15.75" customHeight="1" thickBot="1" x14ac:dyDescent="0.3">
      <c r="A301" s="37" t="s">
        <v>4</v>
      </c>
      <c r="B301" s="23" t="s">
        <v>57</v>
      </c>
      <c r="C301" s="239" t="s">
        <v>508</v>
      </c>
      <c r="D301" s="24" t="s">
        <v>7</v>
      </c>
      <c r="E301" s="156" t="s">
        <v>4</v>
      </c>
      <c r="F301" s="195"/>
      <c r="G301" s="195"/>
    </row>
    <row r="302" spans="1:7" ht="15.75" customHeight="1" thickBot="1" x14ac:dyDescent="0.3">
      <c r="A302" s="37" t="s">
        <v>4</v>
      </c>
      <c r="B302" s="23" t="s">
        <v>4</v>
      </c>
      <c r="C302" s="247" t="s">
        <v>493</v>
      </c>
      <c r="D302" s="24" t="s">
        <v>7</v>
      </c>
      <c r="E302" s="155">
        <v>12000</v>
      </c>
      <c r="F302" s="195">
        <v>1500</v>
      </c>
      <c r="G302" s="195">
        <f t="shared" si="11"/>
        <v>1500</v>
      </c>
    </row>
    <row r="303" spans="1:7" ht="15.75" customHeight="1" thickBot="1" x14ac:dyDescent="0.3">
      <c r="A303" s="37" t="s">
        <v>4</v>
      </c>
      <c r="B303" s="23" t="s">
        <v>4</v>
      </c>
      <c r="C303" s="247" t="s">
        <v>478</v>
      </c>
      <c r="D303" s="24" t="s">
        <v>7</v>
      </c>
      <c r="E303" s="155">
        <v>16500</v>
      </c>
      <c r="F303" s="195">
        <v>2500</v>
      </c>
      <c r="G303" s="195">
        <f t="shared" si="11"/>
        <v>2500</v>
      </c>
    </row>
    <row r="304" spans="1:7" ht="15.75" customHeight="1" thickBot="1" x14ac:dyDescent="0.3">
      <c r="A304" s="37" t="s">
        <v>4</v>
      </c>
      <c r="B304" s="23" t="s">
        <v>4</v>
      </c>
      <c r="C304" s="247" t="s">
        <v>415</v>
      </c>
      <c r="D304" s="24" t="s">
        <v>7</v>
      </c>
      <c r="E304" s="155">
        <v>19500</v>
      </c>
      <c r="F304" s="195">
        <v>3400</v>
      </c>
      <c r="G304" s="195">
        <f t="shared" si="11"/>
        <v>3400</v>
      </c>
    </row>
    <row r="305" spans="1:7" ht="15.75" customHeight="1" thickBot="1" x14ac:dyDescent="0.3">
      <c r="A305" s="37" t="s">
        <v>4</v>
      </c>
      <c r="B305" s="23" t="s">
        <v>58</v>
      </c>
      <c r="C305" s="239" t="s">
        <v>509</v>
      </c>
      <c r="D305" s="24" t="s">
        <v>7</v>
      </c>
      <c r="E305" s="156" t="s">
        <v>4</v>
      </c>
      <c r="F305" s="195"/>
      <c r="G305" s="195"/>
    </row>
    <row r="306" spans="1:7" ht="15.75" customHeight="1" thickBot="1" x14ac:dyDescent="0.3">
      <c r="A306" s="37" t="s">
        <v>4</v>
      </c>
      <c r="B306" s="23" t="s">
        <v>4</v>
      </c>
      <c r="C306" s="247" t="s">
        <v>510</v>
      </c>
      <c r="D306" s="24" t="s">
        <v>7</v>
      </c>
      <c r="E306" s="155">
        <v>15000</v>
      </c>
      <c r="F306" s="195">
        <v>1800</v>
      </c>
      <c r="G306" s="195">
        <f t="shared" si="11"/>
        <v>1800</v>
      </c>
    </row>
    <row r="307" spans="1:7" ht="15.75" customHeight="1" thickBot="1" x14ac:dyDescent="0.3">
      <c r="A307" s="37" t="s">
        <v>4</v>
      </c>
      <c r="B307" s="23" t="s">
        <v>4</v>
      </c>
      <c r="C307" s="247" t="s">
        <v>478</v>
      </c>
      <c r="D307" s="24" t="s">
        <v>7</v>
      </c>
      <c r="E307" s="155">
        <v>17000</v>
      </c>
      <c r="F307" s="195">
        <v>2500</v>
      </c>
      <c r="G307" s="195">
        <f t="shared" si="11"/>
        <v>2500</v>
      </c>
    </row>
    <row r="308" spans="1:7" ht="15.75" customHeight="1" thickBot="1" x14ac:dyDescent="0.3">
      <c r="A308" s="14" t="s">
        <v>4</v>
      </c>
      <c r="B308" s="15" t="s">
        <v>4</v>
      </c>
      <c r="C308" s="240" t="s">
        <v>415</v>
      </c>
      <c r="D308" s="16" t="s">
        <v>7</v>
      </c>
      <c r="E308" s="155">
        <v>19500</v>
      </c>
      <c r="F308" s="195">
        <v>3500</v>
      </c>
      <c r="G308" s="195">
        <f t="shared" si="11"/>
        <v>3500</v>
      </c>
    </row>
    <row r="309" spans="1:7" ht="15.75" customHeight="1" thickBot="1" x14ac:dyDescent="0.3">
      <c r="A309" s="17"/>
      <c r="B309" s="18"/>
      <c r="C309" s="241" t="s">
        <v>511</v>
      </c>
      <c r="D309" s="36"/>
      <c r="E309" s="155">
        <v>3000</v>
      </c>
      <c r="F309" s="195">
        <v>1000</v>
      </c>
      <c r="G309" s="195">
        <f t="shared" si="11"/>
        <v>1000</v>
      </c>
    </row>
  </sheetData>
  <mergeCells count="3">
    <mergeCell ref="A2:G2"/>
    <mergeCell ref="A1:G1"/>
    <mergeCell ref="A3:G3"/>
  </mergeCells>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9"/>
  <sheetViews>
    <sheetView workbookViewId="0">
      <pane ySplit="4" topLeftCell="A99" activePane="bottomLeft" state="frozen"/>
      <selection pane="bottomLeft" activeCell="C147" sqref="C147"/>
    </sheetView>
  </sheetViews>
  <sheetFormatPr defaultRowHeight="15" x14ac:dyDescent="0.25"/>
  <cols>
    <col min="2" max="2" width="9.140625" style="65"/>
    <col min="3" max="3" width="33.85546875" customWidth="1"/>
    <col min="4" max="4" width="13.42578125" style="65" customWidth="1"/>
    <col min="5" max="5" width="17.42578125" style="194" customWidth="1"/>
  </cols>
  <sheetData>
    <row r="1" spans="1:7" ht="27.75" customHeight="1" thickBot="1" x14ac:dyDescent="0.3">
      <c r="A1" s="927" t="s">
        <v>852</v>
      </c>
      <c r="B1" s="928"/>
      <c r="C1" s="928"/>
      <c r="D1" s="928"/>
      <c r="E1" s="928"/>
      <c r="F1" s="928"/>
      <c r="G1" s="928"/>
    </row>
    <row r="2" spans="1:7" ht="22.5" customHeight="1" thickBot="1" x14ac:dyDescent="0.3">
      <c r="A2" s="931" t="s">
        <v>853</v>
      </c>
      <c r="B2" s="932"/>
      <c r="C2" s="932"/>
      <c r="D2" s="932"/>
      <c r="E2" s="932"/>
      <c r="F2" s="933"/>
      <c r="G2" s="933"/>
    </row>
    <row r="3" spans="1:7" ht="29.25" customHeight="1" thickBot="1" x14ac:dyDescent="0.3">
      <c r="A3" s="52" t="s">
        <v>0</v>
      </c>
      <c r="B3" s="23" t="s">
        <v>512</v>
      </c>
      <c r="C3" s="23" t="s">
        <v>513</v>
      </c>
      <c r="D3" s="23" t="s">
        <v>514</v>
      </c>
      <c r="E3" s="157" t="s">
        <v>847</v>
      </c>
      <c r="F3" s="10">
        <v>2019</v>
      </c>
      <c r="G3" s="10">
        <v>2020</v>
      </c>
    </row>
    <row r="4" spans="1:7" ht="24.75" customHeight="1" thickBot="1" x14ac:dyDescent="0.3">
      <c r="A4" s="125"/>
      <c r="B4" s="23"/>
      <c r="C4" s="126" t="s">
        <v>846</v>
      </c>
      <c r="D4" s="23"/>
      <c r="E4" s="157"/>
      <c r="F4" s="231"/>
      <c r="G4" s="231"/>
    </row>
    <row r="5" spans="1:7" ht="21" customHeight="1" thickBot="1" x14ac:dyDescent="0.3">
      <c r="A5" s="11">
        <v>1</v>
      </c>
      <c r="B5" s="12" t="s">
        <v>4</v>
      </c>
      <c r="C5" s="12" t="s">
        <v>515</v>
      </c>
      <c r="D5" s="12" t="s">
        <v>4</v>
      </c>
      <c r="E5" s="157" t="s">
        <v>4</v>
      </c>
      <c r="F5" s="232"/>
      <c r="G5" s="232"/>
    </row>
    <row r="6" spans="1:7" ht="21" customHeight="1" thickBot="1" x14ac:dyDescent="0.3">
      <c r="A6" s="52" t="s">
        <v>4</v>
      </c>
      <c r="B6" s="23" t="s">
        <v>14</v>
      </c>
      <c r="C6" s="70" t="s">
        <v>516</v>
      </c>
      <c r="D6" s="24" t="s">
        <v>517</v>
      </c>
      <c r="E6" s="157" t="s">
        <v>4</v>
      </c>
      <c r="F6" s="231"/>
      <c r="G6" s="231"/>
    </row>
    <row r="7" spans="1:7" ht="21" customHeight="1" thickBot="1" x14ac:dyDescent="0.3">
      <c r="A7" s="52" t="s">
        <v>4</v>
      </c>
      <c r="B7" s="23" t="s">
        <v>4</v>
      </c>
      <c r="C7" s="72" t="s">
        <v>518</v>
      </c>
      <c r="D7" s="24" t="s">
        <v>519</v>
      </c>
      <c r="E7" s="156">
        <v>20</v>
      </c>
      <c r="F7" s="231"/>
      <c r="G7" s="231"/>
    </row>
    <row r="8" spans="1:7" ht="21" customHeight="1" thickBot="1" x14ac:dyDescent="0.3">
      <c r="A8" s="52" t="s">
        <v>4</v>
      </c>
      <c r="B8" s="23" t="s">
        <v>4</v>
      </c>
      <c r="C8" s="72" t="s">
        <v>520</v>
      </c>
      <c r="D8" s="24" t="s">
        <v>519</v>
      </c>
      <c r="E8" s="156">
        <v>45</v>
      </c>
      <c r="F8" s="231"/>
      <c r="G8" s="231"/>
    </row>
    <row r="9" spans="1:7" ht="21" customHeight="1" thickBot="1" x14ac:dyDescent="0.3">
      <c r="A9" s="52" t="s">
        <v>4</v>
      </c>
      <c r="B9" s="23" t="s">
        <v>4</v>
      </c>
      <c r="C9" s="72" t="s">
        <v>521</v>
      </c>
      <c r="D9" s="24" t="s">
        <v>519</v>
      </c>
      <c r="E9" s="156">
        <v>750</v>
      </c>
      <c r="F9" s="231"/>
      <c r="G9" s="231"/>
    </row>
    <row r="10" spans="1:7" ht="27" customHeight="1" thickBot="1" x14ac:dyDescent="0.3">
      <c r="A10" s="52" t="s">
        <v>4</v>
      </c>
      <c r="B10" s="23" t="s">
        <v>4</v>
      </c>
      <c r="C10" s="72" t="s">
        <v>522</v>
      </c>
      <c r="D10" s="24" t="s">
        <v>519</v>
      </c>
      <c r="E10" s="155">
        <v>4500</v>
      </c>
      <c r="F10" s="231"/>
      <c r="G10" s="231"/>
    </row>
    <row r="11" spans="1:7" ht="26.25" thickBot="1" x14ac:dyDescent="0.3">
      <c r="A11" s="52" t="s">
        <v>4</v>
      </c>
      <c r="B11" s="23" t="s">
        <v>41</v>
      </c>
      <c r="C11" s="70" t="s">
        <v>524</v>
      </c>
      <c r="D11" s="24" t="s">
        <v>523</v>
      </c>
      <c r="E11" s="155">
        <v>2000</v>
      </c>
      <c r="F11" s="231"/>
      <c r="G11" s="231"/>
    </row>
    <row r="12" spans="1:7" ht="15.75" thickBot="1" x14ac:dyDescent="0.3">
      <c r="A12" s="52" t="s">
        <v>4</v>
      </c>
      <c r="B12" s="23" t="s">
        <v>47</v>
      </c>
      <c r="C12" s="70" t="s">
        <v>526</v>
      </c>
      <c r="D12" s="24" t="s">
        <v>525</v>
      </c>
      <c r="E12" s="155">
        <v>27000</v>
      </c>
      <c r="F12" s="231"/>
      <c r="G12" s="231"/>
    </row>
    <row r="13" spans="1:7" ht="26.25" thickBot="1" x14ac:dyDescent="0.3">
      <c r="A13" s="52" t="s">
        <v>4</v>
      </c>
      <c r="B13" s="23" t="s">
        <v>49</v>
      </c>
      <c r="C13" s="70" t="s">
        <v>527</v>
      </c>
      <c r="D13" s="24" t="s">
        <v>528</v>
      </c>
      <c r="E13" s="156">
        <v>900</v>
      </c>
      <c r="F13" s="231"/>
      <c r="G13" s="231"/>
    </row>
    <row r="14" spans="1:7" ht="15.75" thickBot="1" x14ac:dyDescent="0.3">
      <c r="A14" s="11">
        <v>2</v>
      </c>
      <c r="B14" s="12" t="s">
        <v>4</v>
      </c>
      <c r="C14" s="67" t="s">
        <v>529</v>
      </c>
      <c r="D14" s="13" t="s">
        <v>530</v>
      </c>
      <c r="E14" s="156">
        <v>350</v>
      </c>
      <c r="F14" s="232"/>
      <c r="G14" s="232"/>
    </row>
    <row r="15" spans="1:7" ht="15.75" thickBot="1" x14ac:dyDescent="0.3">
      <c r="A15" s="11">
        <v>4</v>
      </c>
      <c r="B15" s="12" t="s">
        <v>4</v>
      </c>
      <c r="C15" s="67" t="s">
        <v>532</v>
      </c>
      <c r="D15" s="13" t="s">
        <v>7</v>
      </c>
      <c r="E15" s="156" t="s">
        <v>4</v>
      </c>
      <c r="F15" s="232"/>
      <c r="G15" s="232"/>
    </row>
    <row r="16" spans="1:7" ht="15.75" thickBot="1" x14ac:dyDescent="0.3">
      <c r="A16" s="22" t="s">
        <v>4</v>
      </c>
      <c r="B16" s="23" t="s">
        <v>14</v>
      </c>
      <c r="C16" s="70" t="s">
        <v>533</v>
      </c>
      <c r="D16" s="24" t="s">
        <v>4</v>
      </c>
      <c r="E16" s="158" t="s">
        <v>4</v>
      </c>
      <c r="F16" s="231"/>
      <c r="G16" s="231"/>
    </row>
    <row r="17" spans="1:7" ht="42" customHeight="1" thickBot="1" x14ac:dyDescent="0.3">
      <c r="A17" s="22" t="s">
        <v>4</v>
      </c>
      <c r="B17" s="23" t="s">
        <v>4</v>
      </c>
      <c r="C17" s="72" t="s">
        <v>534</v>
      </c>
      <c r="D17" s="128" t="s">
        <v>183</v>
      </c>
      <c r="E17" s="161" t="s">
        <v>535</v>
      </c>
      <c r="F17" s="231"/>
      <c r="G17" s="231"/>
    </row>
    <row r="18" spans="1:7" ht="42" customHeight="1" thickBot="1" x14ac:dyDescent="0.3">
      <c r="A18" s="22" t="s">
        <v>4</v>
      </c>
      <c r="B18" s="23" t="s">
        <v>4</v>
      </c>
      <c r="C18" s="72" t="s">
        <v>536</v>
      </c>
      <c r="D18" s="128" t="s">
        <v>183</v>
      </c>
      <c r="E18" s="161" t="s">
        <v>535</v>
      </c>
      <c r="F18" s="231"/>
      <c r="G18" s="231"/>
    </row>
    <row r="19" spans="1:7" ht="41.25" customHeight="1" thickBot="1" x14ac:dyDescent="0.3">
      <c r="A19" s="22" t="s">
        <v>4</v>
      </c>
      <c r="B19" s="23" t="s">
        <v>4</v>
      </c>
      <c r="C19" s="72" t="s">
        <v>537</v>
      </c>
      <c r="D19" s="128" t="s">
        <v>183</v>
      </c>
      <c r="E19" s="161" t="s">
        <v>535</v>
      </c>
      <c r="F19" s="231"/>
      <c r="G19" s="231"/>
    </row>
    <row r="20" spans="1:7" ht="21" customHeight="1" thickBot="1" x14ac:dyDescent="0.3">
      <c r="A20" s="37"/>
      <c r="B20" s="23" t="s">
        <v>18</v>
      </c>
      <c r="C20" s="72" t="s">
        <v>833</v>
      </c>
      <c r="D20" s="64"/>
      <c r="E20" s="159"/>
      <c r="F20" s="231"/>
      <c r="G20" s="231"/>
    </row>
    <row r="21" spans="1:7" ht="15.75" thickBot="1" x14ac:dyDescent="0.3">
      <c r="A21" s="22" t="s">
        <v>4</v>
      </c>
      <c r="B21" s="23" t="s">
        <v>4</v>
      </c>
      <c r="C21" s="72" t="s">
        <v>834</v>
      </c>
      <c r="D21" s="24" t="s">
        <v>531</v>
      </c>
      <c r="E21" s="156">
        <v>1</v>
      </c>
      <c r="F21" s="231"/>
      <c r="G21" s="231"/>
    </row>
    <row r="22" spans="1:7" ht="15.75" thickBot="1" x14ac:dyDescent="0.3">
      <c r="A22" s="22" t="s">
        <v>4</v>
      </c>
      <c r="B22" s="23"/>
      <c r="C22" s="72" t="s">
        <v>835</v>
      </c>
      <c r="D22" s="23" t="s">
        <v>538</v>
      </c>
      <c r="E22" s="156" t="s">
        <v>4</v>
      </c>
      <c r="F22" s="231"/>
      <c r="G22" s="231"/>
    </row>
    <row r="23" spans="1:7" ht="15.75" thickBot="1" x14ac:dyDescent="0.3">
      <c r="A23" s="22" t="s">
        <v>4</v>
      </c>
      <c r="B23" s="23" t="s">
        <v>4</v>
      </c>
      <c r="C23" s="72" t="s">
        <v>539</v>
      </c>
      <c r="D23" s="24" t="s">
        <v>531</v>
      </c>
      <c r="E23" s="156">
        <v>1</v>
      </c>
      <c r="F23" s="231"/>
      <c r="G23" s="231"/>
    </row>
    <row r="24" spans="1:7" ht="15.75" thickBot="1" x14ac:dyDescent="0.3">
      <c r="A24" s="22" t="s">
        <v>4</v>
      </c>
      <c r="B24" s="23" t="s">
        <v>4</v>
      </c>
      <c r="C24" s="72" t="s">
        <v>540</v>
      </c>
      <c r="D24" s="24" t="s">
        <v>531</v>
      </c>
      <c r="E24" s="156">
        <v>1.5</v>
      </c>
      <c r="F24" s="231"/>
      <c r="G24" s="231"/>
    </row>
    <row r="25" spans="1:7" ht="15.75" thickBot="1" x14ac:dyDescent="0.3">
      <c r="A25" s="22" t="s">
        <v>4</v>
      </c>
      <c r="B25" s="23"/>
      <c r="C25" s="72" t="s">
        <v>836</v>
      </c>
      <c r="D25" s="24" t="s">
        <v>531</v>
      </c>
      <c r="E25" s="156">
        <v>0.5</v>
      </c>
      <c r="F25" s="231"/>
      <c r="G25" s="231"/>
    </row>
    <row r="26" spans="1:7" ht="26.25" thickBot="1" x14ac:dyDescent="0.3">
      <c r="A26" s="54">
        <v>5</v>
      </c>
      <c r="B26" s="55" t="s">
        <v>4</v>
      </c>
      <c r="C26" s="76" t="s">
        <v>541</v>
      </c>
      <c r="D26" s="56" t="s">
        <v>96</v>
      </c>
      <c r="E26" s="158">
        <v>45</v>
      </c>
      <c r="F26" s="232"/>
      <c r="G26" s="232"/>
    </row>
    <row r="27" spans="1:7" ht="26.25" thickBot="1" x14ac:dyDescent="0.3">
      <c r="A27" s="221">
        <v>6</v>
      </c>
      <c r="B27" s="221" t="s">
        <v>4</v>
      </c>
      <c r="C27" s="222" t="s">
        <v>542</v>
      </c>
      <c r="D27" s="223" t="s">
        <v>531</v>
      </c>
      <c r="E27" s="220" t="s">
        <v>4</v>
      </c>
      <c r="F27" s="233"/>
      <c r="G27" s="232"/>
    </row>
    <row r="28" spans="1:7" ht="15.75" thickBot="1" x14ac:dyDescent="0.3">
      <c r="A28" s="52" t="s">
        <v>4</v>
      </c>
      <c r="B28" s="23" t="s">
        <v>543</v>
      </c>
      <c r="C28" s="70" t="s">
        <v>544</v>
      </c>
      <c r="D28" s="23" t="s">
        <v>4</v>
      </c>
      <c r="E28" s="156">
        <v>6</v>
      </c>
      <c r="F28" s="231"/>
      <c r="G28" s="231"/>
    </row>
    <row r="29" spans="1:7" ht="15.75" thickBot="1" x14ac:dyDescent="0.3">
      <c r="A29" s="52" t="s">
        <v>4</v>
      </c>
      <c r="B29" s="23" t="s">
        <v>14</v>
      </c>
      <c r="C29" s="70" t="s">
        <v>545</v>
      </c>
      <c r="D29" s="23" t="s">
        <v>4</v>
      </c>
      <c r="E29" s="156" t="s">
        <v>4</v>
      </c>
      <c r="F29" s="231"/>
      <c r="G29" s="231"/>
    </row>
    <row r="30" spans="1:7" ht="15.75" thickBot="1" x14ac:dyDescent="0.3">
      <c r="A30" s="52" t="s">
        <v>4</v>
      </c>
      <c r="B30" s="23" t="s">
        <v>4</v>
      </c>
      <c r="C30" s="72" t="s">
        <v>546</v>
      </c>
      <c r="D30" s="23" t="s">
        <v>4</v>
      </c>
      <c r="E30" s="156">
        <v>450</v>
      </c>
      <c r="F30" s="231"/>
      <c r="G30" s="231"/>
    </row>
    <row r="31" spans="1:7" ht="15.75" thickBot="1" x14ac:dyDescent="0.3">
      <c r="A31" s="52" t="s">
        <v>4</v>
      </c>
      <c r="B31" s="23" t="s">
        <v>4</v>
      </c>
      <c r="C31" s="72" t="s">
        <v>547</v>
      </c>
      <c r="D31" s="23" t="s">
        <v>4</v>
      </c>
      <c r="E31" s="156">
        <v>150</v>
      </c>
      <c r="F31" s="231"/>
      <c r="G31" s="231"/>
    </row>
    <row r="32" spans="1:7" ht="15.75" thickBot="1" x14ac:dyDescent="0.3">
      <c r="A32" s="52" t="s">
        <v>4</v>
      </c>
      <c r="B32" s="23" t="s">
        <v>4</v>
      </c>
      <c r="C32" s="72" t="s">
        <v>548</v>
      </c>
      <c r="D32" s="23" t="s">
        <v>4</v>
      </c>
      <c r="E32" s="156">
        <v>90</v>
      </c>
      <c r="F32" s="231"/>
      <c r="G32" s="231"/>
    </row>
    <row r="33" spans="1:7" ht="15.75" thickBot="1" x14ac:dyDescent="0.3">
      <c r="A33" s="11">
        <v>7</v>
      </c>
      <c r="B33" s="12" t="s">
        <v>4</v>
      </c>
      <c r="C33" s="67" t="s">
        <v>549</v>
      </c>
      <c r="D33" s="12" t="s">
        <v>7</v>
      </c>
      <c r="E33" s="157" t="s">
        <v>4</v>
      </c>
      <c r="F33" s="232"/>
      <c r="G33" s="232"/>
    </row>
    <row r="34" spans="1:7" ht="15.75" thickBot="1" x14ac:dyDescent="0.3">
      <c r="A34" s="22" t="s">
        <v>4</v>
      </c>
      <c r="B34" s="23" t="s">
        <v>14</v>
      </c>
      <c r="C34" s="70" t="s">
        <v>550</v>
      </c>
      <c r="D34" s="24" t="s">
        <v>7</v>
      </c>
      <c r="E34" s="156" t="s">
        <v>4</v>
      </c>
      <c r="F34" s="231"/>
      <c r="G34" s="231"/>
    </row>
    <row r="35" spans="1:7" ht="15.75" thickBot="1" x14ac:dyDescent="0.3">
      <c r="A35" s="22" t="s">
        <v>4</v>
      </c>
      <c r="B35" s="23" t="s">
        <v>4</v>
      </c>
      <c r="C35" s="72" t="s">
        <v>551</v>
      </c>
      <c r="D35" s="24" t="s">
        <v>552</v>
      </c>
      <c r="E35" s="156">
        <v>12</v>
      </c>
      <c r="F35" s="231"/>
      <c r="G35" s="231"/>
    </row>
    <row r="36" spans="1:7" ht="15.75" thickBot="1" x14ac:dyDescent="0.3">
      <c r="A36" s="22" t="s">
        <v>4</v>
      </c>
      <c r="B36" s="23" t="s">
        <v>4</v>
      </c>
      <c r="C36" s="72" t="s">
        <v>553</v>
      </c>
      <c r="D36" s="24" t="s">
        <v>552</v>
      </c>
      <c r="E36" s="156">
        <v>6</v>
      </c>
      <c r="F36" s="231"/>
      <c r="G36" s="231"/>
    </row>
    <row r="37" spans="1:7" ht="15.75" thickBot="1" x14ac:dyDescent="0.3">
      <c r="A37" s="22" t="s">
        <v>4</v>
      </c>
      <c r="B37" s="23" t="s">
        <v>4</v>
      </c>
      <c r="C37" s="72" t="s">
        <v>554</v>
      </c>
      <c r="D37" s="24" t="s">
        <v>555</v>
      </c>
      <c r="E37" s="156">
        <v>2</v>
      </c>
      <c r="F37" s="231"/>
      <c r="G37" s="231"/>
    </row>
    <row r="38" spans="1:7" ht="15.75" thickBot="1" x14ac:dyDescent="0.3">
      <c r="A38" s="22" t="s">
        <v>4</v>
      </c>
      <c r="B38" s="23" t="s">
        <v>4</v>
      </c>
      <c r="C38" s="72" t="s">
        <v>556</v>
      </c>
      <c r="D38" s="24" t="s">
        <v>557</v>
      </c>
      <c r="E38" s="156">
        <v>3</v>
      </c>
      <c r="F38" s="231"/>
      <c r="G38" s="231"/>
    </row>
    <row r="39" spans="1:7" ht="15.75" thickBot="1" x14ac:dyDescent="0.3">
      <c r="A39" s="14" t="s">
        <v>4</v>
      </c>
      <c r="B39" s="15" t="s">
        <v>4</v>
      </c>
      <c r="C39" s="208" t="s">
        <v>558</v>
      </c>
      <c r="D39" s="16" t="s">
        <v>552</v>
      </c>
      <c r="E39" s="158">
        <v>3</v>
      </c>
      <c r="F39" s="234"/>
      <c r="G39" s="231"/>
    </row>
    <row r="40" spans="1:7" ht="15.75" thickBot="1" x14ac:dyDescent="0.3">
      <c r="A40" s="224" t="s">
        <v>4</v>
      </c>
      <c r="B40" s="225" t="s">
        <v>43</v>
      </c>
      <c r="C40" s="226" t="s">
        <v>561</v>
      </c>
      <c r="D40" s="224" t="s">
        <v>562</v>
      </c>
      <c r="E40" s="227">
        <v>45</v>
      </c>
      <c r="F40" s="235"/>
      <c r="G40" s="236"/>
    </row>
    <row r="41" spans="1:7" ht="15.75" thickBot="1" x14ac:dyDescent="0.3">
      <c r="A41" s="224" t="s">
        <v>4</v>
      </c>
      <c r="B41" s="225" t="s">
        <v>47</v>
      </c>
      <c r="C41" s="226" t="s">
        <v>564</v>
      </c>
      <c r="D41" s="225" t="s">
        <v>7</v>
      </c>
      <c r="E41" s="227" t="s">
        <v>4</v>
      </c>
      <c r="F41" s="235"/>
      <c r="G41" s="236"/>
    </row>
    <row r="42" spans="1:7" ht="15.75" thickBot="1" x14ac:dyDescent="0.3">
      <c r="A42" s="22" t="s">
        <v>4</v>
      </c>
      <c r="B42" s="23" t="s">
        <v>4</v>
      </c>
      <c r="C42" s="72" t="s">
        <v>565</v>
      </c>
      <c r="D42" s="24" t="s">
        <v>563</v>
      </c>
      <c r="E42" s="156">
        <v>55</v>
      </c>
      <c r="F42" s="237"/>
      <c r="G42" s="231"/>
    </row>
    <row r="43" spans="1:7" ht="15.75" thickBot="1" x14ac:dyDescent="0.3">
      <c r="A43" s="22" t="s">
        <v>4</v>
      </c>
      <c r="B43" s="23" t="s">
        <v>4</v>
      </c>
      <c r="C43" s="72" t="s">
        <v>566</v>
      </c>
      <c r="D43" s="24" t="s">
        <v>563</v>
      </c>
      <c r="E43" s="156">
        <v>35</v>
      </c>
      <c r="F43" s="231"/>
      <c r="G43" s="231"/>
    </row>
    <row r="44" spans="1:7" ht="15.75" thickBot="1" x14ac:dyDescent="0.3">
      <c r="A44" s="22" t="s">
        <v>4</v>
      </c>
      <c r="B44" s="23" t="s">
        <v>4</v>
      </c>
      <c r="C44" s="72" t="s">
        <v>567</v>
      </c>
      <c r="D44" s="24" t="s">
        <v>563</v>
      </c>
      <c r="E44" s="156">
        <v>25</v>
      </c>
      <c r="F44" s="231"/>
      <c r="G44" s="231"/>
    </row>
    <row r="45" spans="1:7" ht="26.25" thickBot="1" x14ac:dyDescent="0.3">
      <c r="A45" s="22" t="s">
        <v>4</v>
      </c>
      <c r="B45" s="23" t="s">
        <v>4</v>
      </c>
      <c r="C45" s="72" t="s">
        <v>568</v>
      </c>
      <c r="D45" s="24" t="s">
        <v>563</v>
      </c>
      <c r="E45" s="156">
        <v>10</v>
      </c>
      <c r="F45" s="231"/>
      <c r="G45" s="231"/>
    </row>
    <row r="46" spans="1:7" ht="26.25" thickBot="1" x14ac:dyDescent="0.3">
      <c r="A46" s="22" t="s">
        <v>4</v>
      </c>
      <c r="B46" s="23" t="s">
        <v>49</v>
      </c>
      <c r="C46" s="70" t="s">
        <v>569</v>
      </c>
      <c r="D46" s="24" t="s">
        <v>570</v>
      </c>
      <c r="E46" s="156">
        <v>4</v>
      </c>
      <c r="F46" s="231"/>
      <c r="G46" s="231"/>
    </row>
    <row r="47" spans="1:7" ht="15.75" thickBot="1" x14ac:dyDescent="0.3">
      <c r="A47" s="22" t="s">
        <v>4</v>
      </c>
      <c r="B47" s="23" t="s">
        <v>4</v>
      </c>
      <c r="C47" s="72" t="s">
        <v>571</v>
      </c>
      <c r="D47" s="24" t="s">
        <v>563</v>
      </c>
      <c r="E47" s="156">
        <v>5</v>
      </c>
      <c r="F47" s="231"/>
      <c r="G47" s="231"/>
    </row>
    <row r="48" spans="1:7" s="29" customFormat="1" ht="26.25" thickBot="1" x14ac:dyDescent="0.3">
      <c r="A48" s="79" t="s">
        <v>4</v>
      </c>
      <c r="B48" s="62" t="s">
        <v>55</v>
      </c>
      <c r="C48" s="80" t="s">
        <v>573</v>
      </c>
      <c r="D48" s="81" t="s">
        <v>574</v>
      </c>
      <c r="E48" s="163">
        <v>6</v>
      </c>
      <c r="F48" s="231"/>
      <c r="G48" s="231"/>
    </row>
    <row r="49" spans="1:7" ht="15.75" thickBot="1" x14ac:dyDescent="0.3">
      <c r="A49" s="22" t="s">
        <v>4</v>
      </c>
      <c r="B49" s="23" t="s">
        <v>58</v>
      </c>
      <c r="C49" s="70" t="s">
        <v>575</v>
      </c>
      <c r="D49" s="24" t="s">
        <v>7</v>
      </c>
      <c r="E49" s="156" t="s">
        <v>4</v>
      </c>
      <c r="F49" s="231"/>
      <c r="G49" s="231"/>
    </row>
    <row r="50" spans="1:7" ht="15.75" thickBot="1" x14ac:dyDescent="0.3">
      <c r="A50" s="22" t="s">
        <v>4</v>
      </c>
      <c r="B50" s="23" t="s">
        <v>4</v>
      </c>
      <c r="C50" s="72" t="s">
        <v>576</v>
      </c>
      <c r="D50" s="24" t="s">
        <v>563</v>
      </c>
      <c r="E50" s="156">
        <v>35</v>
      </c>
      <c r="F50" s="231"/>
      <c r="G50" s="231"/>
    </row>
    <row r="51" spans="1:7" ht="15.75" thickBot="1" x14ac:dyDescent="0.3">
      <c r="A51" s="22" t="s">
        <v>4</v>
      </c>
      <c r="B51" s="23" t="s">
        <v>4</v>
      </c>
      <c r="C51" s="72" t="s">
        <v>577</v>
      </c>
      <c r="D51" s="24" t="s">
        <v>563</v>
      </c>
      <c r="E51" s="156">
        <v>25</v>
      </c>
      <c r="F51" s="231"/>
      <c r="G51" s="231"/>
    </row>
    <row r="52" spans="1:7" ht="15.75" thickBot="1" x14ac:dyDescent="0.3">
      <c r="A52" s="22" t="s">
        <v>4</v>
      </c>
      <c r="B52" s="23" t="s">
        <v>4</v>
      </c>
      <c r="C52" s="72" t="s">
        <v>578</v>
      </c>
      <c r="D52" s="24" t="s">
        <v>563</v>
      </c>
      <c r="E52" s="156">
        <v>15</v>
      </c>
      <c r="F52" s="231"/>
      <c r="G52" s="231"/>
    </row>
    <row r="53" spans="1:7" ht="15.75" thickBot="1" x14ac:dyDescent="0.3">
      <c r="A53" s="22" t="s">
        <v>4</v>
      </c>
      <c r="B53" s="23" t="s">
        <v>59</v>
      </c>
      <c r="C53" s="70" t="s">
        <v>579</v>
      </c>
      <c r="D53" s="24" t="s">
        <v>7</v>
      </c>
      <c r="E53" s="156" t="s">
        <v>4</v>
      </c>
      <c r="F53" s="231"/>
      <c r="G53" s="231"/>
    </row>
    <row r="54" spans="1:7" ht="15.75" thickBot="1" x14ac:dyDescent="0.3">
      <c r="A54" s="22" t="s">
        <v>4</v>
      </c>
      <c r="B54" s="23" t="s">
        <v>4</v>
      </c>
      <c r="C54" s="72" t="s">
        <v>576</v>
      </c>
      <c r="D54" s="24" t="s">
        <v>572</v>
      </c>
      <c r="E54" s="156">
        <v>25</v>
      </c>
      <c r="F54" s="231"/>
      <c r="G54" s="231"/>
    </row>
    <row r="55" spans="1:7" ht="15.75" thickBot="1" x14ac:dyDescent="0.3">
      <c r="A55" s="22" t="s">
        <v>4</v>
      </c>
      <c r="B55" s="23" t="s">
        <v>4</v>
      </c>
      <c r="C55" s="72" t="s">
        <v>580</v>
      </c>
      <c r="D55" s="24" t="s">
        <v>572</v>
      </c>
      <c r="E55" s="156">
        <v>18</v>
      </c>
      <c r="F55" s="231"/>
      <c r="G55" s="231"/>
    </row>
    <row r="56" spans="1:7" ht="15.75" thickBot="1" x14ac:dyDescent="0.3">
      <c r="A56" s="22" t="s">
        <v>4</v>
      </c>
      <c r="B56" s="23" t="s">
        <v>4</v>
      </c>
      <c r="C56" s="72" t="s">
        <v>578</v>
      </c>
      <c r="D56" s="24" t="s">
        <v>563</v>
      </c>
      <c r="E56" s="156">
        <v>15</v>
      </c>
      <c r="F56" s="231"/>
      <c r="G56" s="231"/>
    </row>
    <row r="57" spans="1:7" ht="15.75" thickBot="1" x14ac:dyDescent="0.3">
      <c r="A57" s="22" t="s">
        <v>4</v>
      </c>
      <c r="B57" s="23" t="s">
        <v>61</v>
      </c>
      <c r="C57" s="70" t="s">
        <v>581</v>
      </c>
      <c r="D57" s="24" t="s">
        <v>7</v>
      </c>
      <c r="E57" s="156" t="s">
        <v>4</v>
      </c>
      <c r="F57" s="231"/>
      <c r="G57" s="231"/>
    </row>
    <row r="58" spans="1:7" ht="15.75" thickBot="1" x14ac:dyDescent="0.3">
      <c r="A58" s="22" t="s">
        <v>4</v>
      </c>
      <c r="B58" s="23" t="s">
        <v>4</v>
      </c>
      <c r="C58" s="72" t="s">
        <v>582</v>
      </c>
      <c r="D58" s="24" t="s">
        <v>583</v>
      </c>
      <c r="E58" s="156">
        <v>10</v>
      </c>
      <c r="F58" s="231"/>
      <c r="G58" s="231"/>
    </row>
    <row r="59" spans="1:7" ht="15.75" thickBot="1" x14ac:dyDescent="0.3">
      <c r="A59" s="22" t="s">
        <v>4</v>
      </c>
      <c r="B59" s="23" t="s">
        <v>4</v>
      </c>
      <c r="C59" s="72" t="s">
        <v>584</v>
      </c>
      <c r="D59" s="24" t="s">
        <v>563</v>
      </c>
      <c r="E59" s="156">
        <v>55</v>
      </c>
      <c r="F59" s="231"/>
      <c r="G59" s="231"/>
    </row>
    <row r="60" spans="1:7" ht="15.75" thickBot="1" x14ac:dyDescent="0.3">
      <c r="A60" s="22" t="s">
        <v>4</v>
      </c>
      <c r="B60" s="23" t="s">
        <v>4</v>
      </c>
      <c r="C60" s="72" t="s">
        <v>585</v>
      </c>
      <c r="D60" s="24" t="s">
        <v>563</v>
      </c>
      <c r="E60" s="156">
        <v>35</v>
      </c>
      <c r="F60" s="231"/>
      <c r="G60" s="231"/>
    </row>
    <row r="61" spans="1:7" ht="15.75" thickBot="1" x14ac:dyDescent="0.3">
      <c r="A61" s="22" t="s">
        <v>4</v>
      </c>
      <c r="B61" s="23" t="s">
        <v>4</v>
      </c>
      <c r="C61" s="72" t="s">
        <v>586</v>
      </c>
      <c r="D61" s="24" t="s">
        <v>563</v>
      </c>
      <c r="E61" s="156">
        <v>20</v>
      </c>
      <c r="F61" s="231"/>
      <c r="G61" s="231"/>
    </row>
    <row r="62" spans="1:7" ht="26.25" thickBot="1" x14ac:dyDescent="0.3">
      <c r="A62" s="22" t="s">
        <v>4</v>
      </c>
      <c r="B62" s="23" t="s">
        <v>4</v>
      </c>
      <c r="C62" s="72" t="s">
        <v>587</v>
      </c>
      <c r="D62" s="24" t="s">
        <v>563</v>
      </c>
      <c r="E62" s="156">
        <v>10</v>
      </c>
      <c r="F62" s="231"/>
      <c r="G62" s="231"/>
    </row>
    <row r="63" spans="1:7" ht="15.75" thickBot="1" x14ac:dyDescent="0.3">
      <c r="A63" s="22" t="s">
        <v>4</v>
      </c>
      <c r="B63" s="23" t="s">
        <v>4</v>
      </c>
      <c r="C63" s="72" t="s">
        <v>588</v>
      </c>
      <c r="D63" s="24" t="s">
        <v>559</v>
      </c>
      <c r="E63" s="156">
        <v>5</v>
      </c>
      <c r="F63" s="231"/>
      <c r="G63" s="231"/>
    </row>
    <row r="64" spans="1:7" ht="15.75" thickBot="1" x14ac:dyDescent="0.3">
      <c r="A64" s="22" t="s">
        <v>4</v>
      </c>
      <c r="B64" s="23" t="s">
        <v>4</v>
      </c>
      <c r="C64" s="72"/>
      <c r="D64" s="24" t="s">
        <v>560</v>
      </c>
      <c r="E64" s="156">
        <v>5</v>
      </c>
      <c r="F64" s="231"/>
      <c r="G64" s="231"/>
    </row>
    <row r="65" spans="1:7" ht="26.25" thickBot="1" x14ac:dyDescent="0.3">
      <c r="A65" s="22" t="s">
        <v>4</v>
      </c>
      <c r="B65" s="23" t="s">
        <v>62</v>
      </c>
      <c r="C65" s="70" t="s">
        <v>589</v>
      </c>
      <c r="D65" s="24" t="s">
        <v>590</v>
      </c>
      <c r="E65" s="156">
        <v>3</v>
      </c>
      <c r="F65" s="231"/>
      <c r="G65" s="231"/>
    </row>
    <row r="66" spans="1:7" ht="26.25" thickBot="1" x14ac:dyDescent="0.3">
      <c r="A66" s="22" t="s">
        <v>4</v>
      </c>
      <c r="B66" s="23" t="s">
        <v>591</v>
      </c>
      <c r="C66" s="70" t="s">
        <v>592</v>
      </c>
      <c r="D66" s="24" t="s">
        <v>593</v>
      </c>
      <c r="E66" s="156">
        <v>5</v>
      </c>
      <c r="F66" s="231"/>
      <c r="G66" s="231"/>
    </row>
    <row r="67" spans="1:7" ht="15.75" thickBot="1" x14ac:dyDescent="0.3">
      <c r="A67" s="22" t="s">
        <v>4</v>
      </c>
      <c r="B67" s="23" t="s">
        <v>594</v>
      </c>
      <c r="C67" s="70" t="s">
        <v>595</v>
      </c>
      <c r="D67" s="24" t="s">
        <v>596</v>
      </c>
      <c r="E67" s="156">
        <v>2</v>
      </c>
      <c r="F67" s="231"/>
      <c r="G67" s="231"/>
    </row>
    <row r="68" spans="1:7" ht="15.75" thickBot="1" x14ac:dyDescent="0.3">
      <c r="A68" s="22" t="s">
        <v>4</v>
      </c>
      <c r="B68" s="23" t="s">
        <v>597</v>
      </c>
      <c r="C68" s="70" t="s">
        <v>598</v>
      </c>
      <c r="D68" s="24" t="s">
        <v>599</v>
      </c>
      <c r="E68" s="156">
        <v>27</v>
      </c>
      <c r="F68" s="231"/>
      <c r="G68" s="231"/>
    </row>
    <row r="69" spans="1:7" ht="15.75" thickBot="1" x14ac:dyDescent="0.3">
      <c r="A69" s="22" t="s">
        <v>4</v>
      </c>
      <c r="B69" s="23" t="s">
        <v>601</v>
      </c>
      <c r="C69" s="70" t="s">
        <v>602</v>
      </c>
      <c r="D69" s="24" t="s">
        <v>4</v>
      </c>
      <c r="E69" s="156" t="s">
        <v>4</v>
      </c>
      <c r="F69" s="231"/>
      <c r="G69" s="231"/>
    </row>
    <row r="70" spans="1:7" ht="15.75" thickBot="1" x14ac:dyDescent="0.3">
      <c r="A70" s="22" t="s">
        <v>4</v>
      </c>
      <c r="B70" s="23" t="s">
        <v>4</v>
      </c>
      <c r="C70" s="72" t="s">
        <v>603</v>
      </c>
      <c r="D70" s="24" t="s">
        <v>4</v>
      </c>
      <c r="E70" s="156">
        <v>250</v>
      </c>
      <c r="F70" s="231"/>
      <c r="G70" s="231"/>
    </row>
    <row r="71" spans="1:7" ht="15.75" thickBot="1" x14ac:dyDescent="0.3">
      <c r="A71" s="22" t="s">
        <v>4</v>
      </c>
      <c r="B71" s="23" t="s">
        <v>4</v>
      </c>
      <c r="C71" s="72" t="s">
        <v>604</v>
      </c>
      <c r="D71" s="24" t="s">
        <v>4</v>
      </c>
      <c r="E71" s="156">
        <v>200</v>
      </c>
      <c r="F71" s="231"/>
      <c r="G71" s="231"/>
    </row>
    <row r="72" spans="1:7" ht="15.75" thickBot="1" x14ac:dyDescent="0.3">
      <c r="A72" s="11">
        <v>9</v>
      </c>
      <c r="B72" s="12" t="s">
        <v>4</v>
      </c>
      <c r="C72" s="67" t="s">
        <v>605</v>
      </c>
      <c r="D72" s="12" t="s">
        <v>7</v>
      </c>
      <c r="E72" s="156" t="s">
        <v>4</v>
      </c>
      <c r="F72" s="232"/>
      <c r="G72" s="232"/>
    </row>
    <row r="73" spans="1:7" ht="15.75" thickBot="1" x14ac:dyDescent="0.3">
      <c r="A73" s="22" t="s">
        <v>4</v>
      </c>
      <c r="B73" s="23" t="s">
        <v>14</v>
      </c>
      <c r="C73" s="70" t="s">
        <v>606</v>
      </c>
      <c r="D73" s="24" t="s">
        <v>607</v>
      </c>
      <c r="E73" s="156" t="s">
        <v>4</v>
      </c>
      <c r="F73" s="231"/>
      <c r="G73" s="231"/>
    </row>
    <row r="74" spans="1:7" ht="15.75" thickBot="1" x14ac:dyDescent="0.3">
      <c r="A74" s="22" t="s">
        <v>4</v>
      </c>
      <c r="B74" s="23" t="s">
        <v>4</v>
      </c>
      <c r="C74" s="72" t="s">
        <v>608</v>
      </c>
      <c r="D74" s="24" t="s">
        <v>4</v>
      </c>
      <c r="E74" s="156">
        <v>4</v>
      </c>
      <c r="F74" s="231"/>
      <c r="G74" s="231"/>
    </row>
    <row r="75" spans="1:7" ht="15.75" thickBot="1" x14ac:dyDescent="0.3">
      <c r="A75" s="22" t="s">
        <v>4</v>
      </c>
      <c r="B75" s="23" t="s">
        <v>4</v>
      </c>
      <c r="C75" s="72" t="s">
        <v>609</v>
      </c>
      <c r="D75" s="24" t="s">
        <v>4</v>
      </c>
      <c r="E75" s="156">
        <v>5</v>
      </c>
      <c r="F75" s="231"/>
      <c r="G75" s="231"/>
    </row>
    <row r="76" spans="1:7" ht="15.75" thickBot="1" x14ac:dyDescent="0.3">
      <c r="A76" s="22" t="s">
        <v>4</v>
      </c>
      <c r="B76" s="23" t="s">
        <v>4</v>
      </c>
      <c r="C76" s="72" t="s">
        <v>610</v>
      </c>
      <c r="D76" s="24" t="s">
        <v>4</v>
      </c>
      <c r="E76" s="156">
        <v>6</v>
      </c>
      <c r="F76" s="231"/>
      <c r="G76" s="231"/>
    </row>
    <row r="77" spans="1:7" ht="15.75" thickBot="1" x14ac:dyDescent="0.3">
      <c r="A77" s="22" t="s">
        <v>4</v>
      </c>
      <c r="B77" s="23" t="s">
        <v>4</v>
      </c>
      <c r="C77" s="72" t="s">
        <v>611</v>
      </c>
      <c r="D77" s="24" t="s">
        <v>4</v>
      </c>
      <c r="E77" s="156">
        <v>7</v>
      </c>
      <c r="F77" s="231"/>
      <c r="G77" s="231"/>
    </row>
    <row r="78" spans="1:7" ht="15.75" thickBot="1" x14ac:dyDescent="0.3">
      <c r="A78" s="22" t="s">
        <v>4</v>
      </c>
      <c r="B78" s="23" t="s">
        <v>4</v>
      </c>
      <c r="C78" s="72" t="s">
        <v>612</v>
      </c>
      <c r="D78" s="24" t="s">
        <v>4</v>
      </c>
      <c r="E78" s="156">
        <v>7</v>
      </c>
      <c r="F78" s="231"/>
      <c r="G78" s="231"/>
    </row>
    <row r="79" spans="1:7" ht="15.75" thickBot="1" x14ac:dyDescent="0.3">
      <c r="A79" s="22" t="s">
        <v>4</v>
      </c>
      <c r="B79" s="23" t="s">
        <v>4</v>
      </c>
      <c r="C79" s="72" t="s">
        <v>613</v>
      </c>
      <c r="D79" s="24" t="s">
        <v>4</v>
      </c>
      <c r="E79" s="156">
        <v>2</v>
      </c>
      <c r="F79" s="231"/>
      <c r="G79" s="231"/>
    </row>
    <row r="80" spans="1:7" ht="15.75" thickBot="1" x14ac:dyDescent="0.3">
      <c r="A80" s="22" t="s">
        <v>4</v>
      </c>
      <c r="B80" s="23" t="s">
        <v>4</v>
      </c>
      <c r="C80" s="72" t="s">
        <v>614</v>
      </c>
      <c r="D80" s="24" t="s">
        <v>4</v>
      </c>
      <c r="E80" s="156">
        <v>2</v>
      </c>
      <c r="F80" s="231"/>
      <c r="G80" s="231"/>
    </row>
    <row r="81" spans="1:7" ht="15.75" thickBot="1" x14ac:dyDescent="0.3">
      <c r="A81" s="22" t="s">
        <v>4</v>
      </c>
      <c r="B81" s="23" t="s">
        <v>4</v>
      </c>
      <c r="C81" s="72" t="s">
        <v>615</v>
      </c>
      <c r="D81" s="24" t="s">
        <v>4</v>
      </c>
      <c r="E81" s="156">
        <v>1</v>
      </c>
      <c r="F81" s="231"/>
      <c r="G81" s="231"/>
    </row>
    <row r="82" spans="1:7" ht="26.25" thickBot="1" x14ac:dyDescent="0.3">
      <c r="A82" s="22" t="s">
        <v>4</v>
      </c>
      <c r="B82" s="23" t="s">
        <v>4</v>
      </c>
      <c r="C82" s="69" t="s">
        <v>616</v>
      </c>
      <c r="D82" s="24" t="s">
        <v>4</v>
      </c>
      <c r="E82" s="156">
        <v>5</v>
      </c>
      <c r="F82" s="231"/>
      <c r="G82" s="231"/>
    </row>
    <row r="83" spans="1:7" ht="15.75" thickBot="1" x14ac:dyDescent="0.3">
      <c r="A83" s="22" t="s">
        <v>4</v>
      </c>
      <c r="B83" s="23" t="s">
        <v>18</v>
      </c>
      <c r="C83" s="70" t="s">
        <v>617</v>
      </c>
      <c r="D83" s="24" t="s">
        <v>618</v>
      </c>
      <c r="E83" s="156" t="s">
        <v>4</v>
      </c>
      <c r="F83" s="231"/>
      <c r="G83" s="231"/>
    </row>
    <row r="84" spans="1:7" ht="15.75" thickBot="1" x14ac:dyDescent="0.3">
      <c r="A84" s="22" t="s">
        <v>4</v>
      </c>
      <c r="B84" s="23" t="s">
        <v>4</v>
      </c>
      <c r="C84" s="72" t="s">
        <v>619</v>
      </c>
      <c r="D84" s="24" t="s">
        <v>4</v>
      </c>
      <c r="E84" s="156">
        <v>5</v>
      </c>
      <c r="F84" s="231"/>
      <c r="G84" s="231"/>
    </row>
    <row r="85" spans="1:7" ht="15.75" thickBot="1" x14ac:dyDescent="0.3">
      <c r="A85" s="22" t="s">
        <v>4</v>
      </c>
      <c r="B85" s="23" t="s">
        <v>4</v>
      </c>
      <c r="C85" s="72" t="s">
        <v>620</v>
      </c>
      <c r="D85" s="24" t="s">
        <v>4</v>
      </c>
      <c r="E85" s="156">
        <v>9</v>
      </c>
      <c r="F85" s="231"/>
      <c r="G85" s="231"/>
    </row>
    <row r="86" spans="1:7" ht="15.75" thickBot="1" x14ac:dyDescent="0.3">
      <c r="A86" s="22" t="s">
        <v>4</v>
      </c>
      <c r="B86" s="23" t="s">
        <v>4</v>
      </c>
      <c r="C86" s="72" t="s">
        <v>621</v>
      </c>
      <c r="D86" s="24" t="s">
        <v>4</v>
      </c>
      <c r="E86" s="156">
        <v>13</v>
      </c>
      <c r="F86" s="231"/>
      <c r="G86" s="231"/>
    </row>
    <row r="87" spans="1:7" ht="15.75" thickBot="1" x14ac:dyDescent="0.3">
      <c r="A87" s="22" t="s">
        <v>4</v>
      </c>
      <c r="B87" s="23" t="s">
        <v>4</v>
      </c>
      <c r="C87" s="72" t="s">
        <v>622</v>
      </c>
      <c r="D87" s="24" t="s">
        <v>4</v>
      </c>
      <c r="E87" s="156">
        <v>13</v>
      </c>
      <c r="F87" s="231"/>
      <c r="G87" s="231"/>
    </row>
    <row r="88" spans="1:7" ht="15.75" thickBot="1" x14ac:dyDescent="0.3">
      <c r="A88" s="22" t="s">
        <v>4</v>
      </c>
      <c r="B88" s="23" t="s">
        <v>4</v>
      </c>
      <c r="C88" s="72" t="s">
        <v>623</v>
      </c>
      <c r="D88" s="24" t="s">
        <v>4</v>
      </c>
      <c r="E88" s="156">
        <v>18</v>
      </c>
      <c r="F88" s="231"/>
      <c r="G88" s="231"/>
    </row>
    <row r="89" spans="1:7" ht="15.75" thickBot="1" x14ac:dyDescent="0.3">
      <c r="A89" s="22" t="s">
        <v>4</v>
      </c>
      <c r="B89" s="23" t="s">
        <v>4</v>
      </c>
      <c r="C89" s="72" t="s">
        <v>624</v>
      </c>
      <c r="D89" s="24" t="s">
        <v>4</v>
      </c>
      <c r="E89" s="156">
        <v>27</v>
      </c>
      <c r="F89" s="231"/>
      <c r="G89" s="231"/>
    </row>
    <row r="90" spans="1:7" ht="15.75" thickBot="1" x14ac:dyDescent="0.3">
      <c r="A90" s="22" t="s">
        <v>4</v>
      </c>
      <c r="B90" s="23" t="s">
        <v>4</v>
      </c>
      <c r="C90" s="72" t="s">
        <v>625</v>
      </c>
      <c r="D90" s="24" t="s">
        <v>4</v>
      </c>
      <c r="E90" s="156">
        <v>90</v>
      </c>
      <c r="F90" s="231"/>
      <c r="G90" s="231"/>
    </row>
    <row r="91" spans="1:7" ht="15.75" thickBot="1" x14ac:dyDescent="0.3">
      <c r="A91" s="11">
        <v>10</v>
      </c>
      <c r="B91" s="12" t="s">
        <v>4</v>
      </c>
      <c r="C91" s="67" t="s">
        <v>626</v>
      </c>
      <c r="D91" s="13" t="s">
        <v>627</v>
      </c>
      <c r="E91" s="156" t="s">
        <v>4</v>
      </c>
      <c r="F91" s="232"/>
      <c r="G91" s="232"/>
    </row>
    <row r="92" spans="1:7" ht="15.75" thickBot="1" x14ac:dyDescent="0.3">
      <c r="A92" s="22" t="s">
        <v>4</v>
      </c>
      <c r="B92" s="23" t="s">
        <v>4</v>
      </c>
      <c r="C92" s="72" t="s">
        <v>628</v>
      </c>
      <c r="D92" s="24" t="s">
        <v>4</v>
      </c>
      <c r="E92" s="156">
        <v>2</v>
      </c>
      <c r="F92" s="231"/>
      <c r="G92" s="231"/>
    </row>
    <row r="93" spans="1:7" ht="15.75" thickBot="1" x14ac:dyDescent="0.3">
      <c r="A93" s="11">
        <v>11</v>
      </c>
      <c r="B93" s="12" t="s">
        <v>4</v>
      </c>
      <c r="C93" s="67" t="s">
        <v>629</v>
      </c>
      <c r="D93" s="13" t="s">
        <v>7</v>
      </c>
      <c r="E93" s="156" t="s">
        <v>4</v>
      </c>
      <c r="F93" s="232"/>
      <c r="G93" s="232"/>
    </row>
    <row r="94" spans="1:7" ht="26.25" thickBot="1" x14ac:dyDescent="0.3">
      <c r="A94" s="22" t="s">
        <v>4</v>
      </c>
      <c r="B94" s="23" t="s">
        <v>4</v>
      </c>
      <c r="C94" s="72" t="s">
        <v>630</v>
      </c>
      <c r="D94" s="24" t="s">
        <v>631</v>
      </c>
      <c r="E94" s="156">
        <v>170</v>
      </c>
      <c r="F94" s="231"/>
      <c r="G94" s="231"/>
    </row>
    <row r="95" spans="1:7" ht="26.25" thickBot="1" x14ac:dyDescent="0.3">
      <c r="A95" s="22" t="s">
        <v>4</v>
      </c>
      <c r="B95" s="23" t="s">
        <v>4</v>
      </c>
      <c r="C95" s="72" t="s">
        <v>632</v>
      </c>
      <c r="D95" s="24" t="s">
        <v>631</v>
      </c>
      <c r="E95" s="156">
        <v>70</v>
      </c>
      <c r="F95" s="231"/>
      <c r="G95" s="231"/>
    </row>
    <row r="96" spans="1:7" ht="15.75" thickBot="1" x14ac:dyDescent="0.3">
      <c r="A96" s="22" t="s">
        <v>4</v>
      </c>
      <c r="B96" s="23" t="s">
        <v>4</v>
      </c>
      <c r="C96" s="72" t="s">
        <v>633</v>
      </c>
      <c r="D96" s="24" t="s">
        <v>634</v>
      </c>
      <c r="E96" s="156">
        <v>350</v>
      </c>
      <c r="F96" s="231"/>
      <c r="G96" s="231"/>
    </row>
    <row r="97" spans="1:7" ht="15.75" thickBot="1" x14ac:dyDescent="0.3">
      <c r="A97" s="22" t="s">
        <v>4</v>
      </c>
      <c r="B97" s="23" t="s">
        <v>4</v>
      </c>
      <c r="C97" s="72" t="s">
        <v>635</v>
      </c>
      <c r="D97" s="24" t="s">
        <v>634</v>
      </c>
      <c r="E97" s="156">
        <v>55</v>
      </c>
      <c r="F97" s="231"/>
      <c r="G97" s="231"/>
    </row>
    <row r="98" spans="1:7" ht="15.75" thickBot="1" x14ac:dyDescent="0.3">
      <c r="A98" s="22" t="s">
        <v>4</v>
      </c>
      <c r="B98" s="23" t="s">
        <v>4</v>
      </c>
      <c r="C98" s="72" t="s">
        <v>636</v>
      </c>
      <c r="D98" s="24" t="s">
        <v>634</v>
      </c>
      <c r="E98" s="156">
        <v>55</v>
      </c>
      <c r="F98" s="231"/>
      <c r="G98" s="231"/>
    </row>
    <row r="99" spans="1:7" ht="15.75" thickBot="1" x14ac:dyDescent="0.3">
      <c r="A99" s="22" t="s">
        <v>4</v>
      </c>
      <c r="B99" s="23" t="s">
        <v>4</v>
      </c>
      <c r="C99" s="72" t="s">
        <v>447</v>
      </c>
      <c r="D99" s="24" t="s">
        <v>637</v>
      </c>
      <c r="E99" s="156">
        <v>135</v>
      </c>
      <c r="F99" s="231"/>
      <c r="G99" s="231"/>
    </row>
    <row r="100" spans="1:7" ht="15.75" thickBot="1" x14ac:dyDescent="0.3">
      <c r="A100" s="22" t="s">
        <v>4</v>
      </c>
      <c r="B100" s="23" t="s">
        <v>4</v>
      </c>
      <c r="C100" s="72" t="s">
        <v>638</v>
      </c>
      <c r="D100" s="24" t="s">
        <v>639</v>
      </c>
      <c r="E100" s="155">
        <v>3000</v>
      </c>
      <c r="F100" s="231"/>
      <c r="G100" s="231"/>
    </row>
    <row r="101" spans="1:7" ht="15.75" thickBot="1" x14ac:dyDescent="0.3">
      <c r="A101" s="11">
        <v>12</v>
      </c>
      <c r="B101" s="12" t="s">
        <v>4</v>
      </c>
      <c r="C101" s="67" t="s">
        <v>640</v>
      </c>
      <c r="D101" s="13" t="s">
        <v>7</v>
      </c>
      <c r="E101" s="156" t="s">
        <v>4</v>
      </c>
      <c r="F101" s="232"/>
      <c r="G101" s="232"/>
    </row>
    <row r="102" spans="1:7" ht="15.75" thickBot="1" x14ac:dyDescent="0.3">
      <c r="A102" s="22" t="s">
        <v>4</v>
      </c>
      <c r="B102" s="23" t="s">
        <v>4</v>
      </c>
      <c r="C102" s="72" t="s">
        <v>641</v>
      </c>
      <c r="D102" s="24" t="s">
        <v>642</v>
      </c>
      <c r="E102" s="156">
        <v>3</v>
      </c>
      <c r="F102" s="231"/>
      <c r="G102" s="231"/>
    </row>
    <row r="103" spans="1:7" ht="15.75" thickBot="1" x14ac:dyDescent="0.3">
      <c r="A103" s="22" t="s">
        <v>4</v>
      </c>
      <c r="B103" s="23" t="s">
        <v>4</v>
      </c>
      <c r="C103" s="72" t="s">
        <v>641</v>
      </c>
      <c r="D103" s="24" t="s">
        <v>643</v>
      </c>
      <c r="E103" s="156">
        <v>5</v>
      </c>
      <c r="F103" s="231"/>
      <c r="G103" s="231"/>
    </row>
    <row r="104" spans="1:7" ht="26.25" thickBot="1" x14ac:dyDescent="0.3">
      <c r="A104" s="22" t="s">
        <v>4</v>
      </c>
      <c r="B104" s="23" t="s">
        <v>4</v>
      </c>
      <c r="C104" s="72" t="s">
        <v>641</v>
      </c>
      <c r="D104" s="60" t="s">
        <v>644</v>
      </c>
      <c r="E104" s="156">
        <v>9</v>
      </c>
      <c r="F104" s="231"/>
      <c r="G104" s="231"/>
    </row>
    <row r="105" spans="1:7" ht="15.75" thickBot="1" x14ac:dyDescent="0.3">
      <c r="A105" s="22" t="s">
        <v>4</v>
      </c>
      <c r="B105" s="23" t="s">
        <v>4</v>
      </c>
      <c r="C105" s="72" t="s">
        <v>645</v>
      </c>
      <c r="D105" s="24" t="s">
        <v>646</v>
      </c>
      <c r="E105" s="156">
        <v>15</v>
      </c>
      <c r="F105" s="231"/>
      <c r="G105" s="231"/>
    </row>
    <row r="106" spans="1:7" ht="15.75" thickBot="1" x14ac:dyDescent="0.3">
      <c r="A106" s="22" t="s">
        <v>4</v>
      </c>
      <c r="B106" s="23" t="s">
        <v>4</v>
      </c>
      <c r="C106" s="72" t="s">
        <v>647</v>
      </c>
      <c r="D106" s="24" t="s">
        <v>648</v>
      </c>
      <c r="E106" s="156">
        <v>25</v>
      </c>
      <c r="F106" s="231"/>
      <c r="G106" s="231"/>
    </row>
    <row r="107" spans="1:7" ht="26.25" thickBot="1" x14ac:dyDescent="0.3">
      <c r="A107" s="11">
        <v>13</v>
      </c>
      <c r="B107" s="12" t="s">
        <v>4</v>
      </c>
      <c r="C107" s="82" t="s">
        <v>649</v>
      </c>
      <c r="D107" s="13" t="s">
        <v>427</v>
      </c>
      <c r="E107" s="156" t="s">
        <v>4</v>
      </c>
      <c r="F107" s="232"/>
      <c r="G107" s="232"/>
    </row>
    <row r="108" spans="1:7" ht="15.75" thickBot="1" x14ac:dyDescent="0.3">
      <c r="A108" s="22" t="s">
        <v>4</v>
      </c>
      <c r="B108" s="23" t="s">
        <v>14</v>
      </c>
      <c r="C108" s="70" t="s">
        <v>650</v>
      </c>
      <c r="D108" s="24" t="s">
        <v>4</v>
      </c>
      <c r="E108" s="156" t="s">
        <v>4</v>
      </c>
      <c r="F108" s="231"/>
      <c r="G108" s="231"/>
    </row>
    <row r="109" spans="1:7" ht="15.75" thickBot="1" x14ac:dyDescent="0.3">
      <c r="A109" s="22" t="s">
        <v>4</v>
      </c>
      <c r="B109" s="23" t="s">
        <v>4</v>
      </c>
      <c r="C109" s="72" t="s">
        <v>651</v>
      </c>
      <c r="D109" s="24" t="s">
        <v>4</v>
      </c>
      <c r="E109" s="155">
        <v>1000</v>
      </c>
      <c r="F109" s="231"/>
      <c r="G109" s="231"/>
    </row>
    <row r="110" spans="1:7" ht="15.75" thickBot="1" x14ac:dyDescent="0.3">
      <c r="A110" s="22" t="s">
        <v>4</v>
      </c>
      <c r="B110" s="23" t="s">
        <v>4</v>
      </c>
      <c r="C110" s="72" t="s">
        <v>652</v>
      </c>
      <c r="D110" s="24" t="s">
        <v>4</v>
      </c>
      <c r="E110" s="156">
        <v>900</v>
      </c>
      <c r="F110" s="231"/>
      <c r="G110" s="231"/>
    </row>
    <row r="111" spans="1:7" ht="15.75" thickBot="1" x14ac:dyDescent="0.3">
      <c r="A111" s="22" t="s">
        <v>4</v>
      </c>
      <c r="B111" s="23" t="s">
        <v>4</v>
      </c>
      <c r="C111" s="72" t="s">
        <v>653</v>
      </c>
      <c r="D111" s="24" t="s">
        <v>4</v>
      </c>
      <c r="E111" s="156">
        <v>750</v>
      </c>
      <c r="F111" s="231"/>
      <c r="G111" s="231"/>
    </row>
    <row r="112" spans="1:7" ht="15.75" thickBot="1" x14ac:dyDescent="0.3">
      <c r="A112" s="22" t="s">
        <v>4</v>
      </c>
      <c r="B112" s="23" t="s">
        <v>18</v>
      </c>
      <c r="C112" s="70" t="s">
        <v>654</v>
      </c>
      <c r="D112" s="24" t="s">
        <v>7</v>
      </c>
      <c r="E112" s="156" t="s">
        <v>4</v>
      </c>
      <c r="F112" s="231"/>
      <c r="G112" s="231"/>
    </row>
    <row r="113" spans="1:7" ht="15.75" thickBot="1" x14ac:dyDescent="0.3">
      <c r="A113" s="22" t="s">
        <v>4</v>
      </c>
      <c r="B113" s="23" t="s">
        <v>4</v>
      </c>
      <c r="C113" s="72" t="s">
        <v>651</v>
      </c>
      <c r="D113" s="24" t="s">
        <v>4</v>
      </c>
      <c r="E113" s="155">
        <v>1800</v>
      </c>
      <c r="F113" s="231"/>
      <c r="G113" s="231"/>
    </row>
    <row r="114" spans="1:7" ht="15.75" thickBot="1" x14ac:dyDescent="0.3">
      <c r="A114" s="22" t="s">
        <v>4</v>
      </c>
      <c r="B114" s="23" t="s">
        <v>4</v>
      </c>
      <c r="C114" s="72" t="s">
        <v>652</v>
      </c>
      <c r="D114" s="24" t="s">
        <v>4</v>
      </c>
      <c r="E114" s="155">
        <v>1700</v>
      </c>
      <c r="F114" s="231"/>
      <c r="G114" s="231"/>
    </row>
    <row r="115" spans="1:7" ht="15.75" thickBot="1" x14ac:dyDescent="0.3">
      <c r="A115" s="22" t="s">
        <v>4</v>
      </c>
      <c r="B115" s="23" t="s">
        <v>4</v>
      </c>
      <c r="C115" s="72" t="s">
        <v>655</v>
      </c>
      <c r="D115" s="24" t="s">
        <v>4</v>
      </c>
      <c r="E115" s="155">
        <v>1350</v>
      </c>
      <c r="F115" s="231"/>
      <c r="G115" s="231"/>
    </row>
    <row r="116" spans="1:7" ht="15.75" thickBot="1" x14ac:dyDescent="0.3">
      <c r="A116" s="11">
        <v>14</v>
      </c>
      <c r="B116" s="12" t="s">
        <v>4</v>
      </c>
      <c r="C116" s="67" t="s">
        <v>656</v>
      </c>
      <c r="D116" s="12" t="s">
        <v>4</v>
      </c>
      <c r="E116" s="157" t="s">
        <v>4</v>
      </c>
      <c r="F116" s="232"/>
      <c r="G116" s="232"/>
    </row>
    <row r="117" spans="1:7" s="91" customFormat="1" ht="15.75" thickBot="1" x14ac:dyDescent="0.3">
      <c r="A117" s="46" t="s">
        <v>4</v>
      </c>
      <c r="B117" s="89" t="s">
        <v>661</v>
      </c>
      <c r="C117" s="90" t="s">
        <v>662</v>
      </c>
      <c r="D117" s="46" t="s">
        <v>4</v>
      </c>
      <c r="E117" s="153" t="s">
        <v>4</v>
      </c>
      <c r="F117" s="231"/>
      <c r="G117" s="231"/>
    </row>
    <row r="118" spans="1:7" ht="15.75" thickBot="1" x14ac:dyDescent="0.3">
      <c r="A118" s="52" t="s">
        <v>4</v>
      </c>
      <c r="B118" s="23" t="s">
        <v>14</v>
      </c>
      <c r="C118" s="71" t="s">
        <v>658</v>
      </c>
      <c r="D118" s="23" t="s">
        <v>4</v>
      </c>
      <c r="E118" s="157" t="s">
        <v>4</v>
      </c>
      <c r="F118" s="231"/>
      <c r="G118" s="231"/>
    </row>
    <row r="119" spans="1:7" ht="26.25" thickBot="1" x14ac:dyDescent="0.3">
      <c r="A119" s="83" t="s">
        <v>4</v>
      </c>
      <c r="B119" s="84" t="s">
        <v>4</v>
      </c>
      <c r="C119" s="88" t="s">
        <v>663</v>
      </c>
      <c r="D119" s="86" t="s">
        <v>4</v>
      </c>
      <c r="E119" s="160" t="s">
        <v>4</v>
      </c>
      <c r="F119" s="231"/>
      <c r="G119" s="231"/>
    </row>
    <row r="120" spans="1:7" ht="39" thickBot="1" x14ac:dyDescent="0.3">
      <c r="A120" s="83" t="s">
        <v>4</v>
      </c>
      <c r="B120" s="84" t="s">
        <v>4</v>
      </c>
      <c r="C120" s="85" t="s">
        <v>664</v>
      </c>
      <c r="D120" s="86" t="s">
        <v>4</v>
      </c>
      <c r="E120" s="160" t="s">
        <v>4</v>
      </c>
      <c r="F120" s="231"/>
      <c r="G120" s="231"/>
    </row>
    <row r="121" spans="1:7" ht="26.25" thickBot="1" x14ac:dyDescent="0.3">
      <c r="A121" s="87" t="s">
        <v>4</v>
      </c>
      <c r="B121" s="66" t="s">
        <v>4</v>
      </c>
      <c r="C121" s="88" t="s">
        <v>665</v>
      </c>
      <c r="D121" s="92" t="s">
        <v>4</v>
      </c>
      <c r="E121" s="152" t="s">
        <v>4</v>
      </c>
      <c r="F121" s="231"/>
      <c r="G121" s="231"/>
    </row>
    <row r="122" spans="1:7" ht="15.75" thickBot="1" x14ac:dyDescent="0.3">
      <c r="A122" s="52" t="s">
        <v>4</v>
      </c>
      <c r="B122" s="93" t="s">
        <v>18</v>
      </c>
      <c r="C122" s="94" t="s">
        <v>660</v>
      </c>
      <c r="D122" s="23" t="s">
        <v>4</v>
      </c>
      <c r="E122" s="157" t="s">
        <v>4</v>
      </c>
      <c r="F122" s="231"/>
      <c r="G122" s="231"/>
    </row>
    <row r="123" spans="1:7" ht="26.25" thickBot="1" x14ac:dyDescent="0.3">
      <c r="A123" s="83" t="s">
        <v>4</v>
      </c>
      <c r="B123" s="84" t="s">
        <v>4</v>
      </c>
      <c r="C123" s="88" t="s">
        <v>659</v>
      </c>
      <c r="D123" s="86" t="s">
        <v>4</v>
      </c>
      <c r="E123" s="160" t="s">
        <v>4</v>
      </c>
      <c r="F123" s="231"/>
      <c r="G123" s="231"/>
    </row>
    <row r="124" spans="1:7" ht="39" thickBot="1" x14ac:dyDescent="0.3">
      <c r="A124" s="83" t="s">
        <v>4</v>
      </c>
      <c r="B124" s="84" t="s">
        <v>4</v>
      </c>
      <c r="C124" s="88" t="s">
        <v>666</v>
      </c>
      <c r="D124" s="86" t="s">
        <v>4</v>
      </c>
      <c r="E124" s="160" t="s">
        <v>4</v>
      </c>
      <c r="F124" s="231"/>
      <c r="G124" s="231"/>
    </row>
    <row r="125" spans="1:7" ht="26.25" thickBot="1" x14ac:dyDescent="0.3">
      <c r="A125" s="83" t="s">
        <v>4</v>
      </c>
      <c r="B125" s="84" t="s">
        <v>4</v>
      </c>
      <c r="C125" s="85" t="s">
        <v>667</v>
      </c>
      <c r="D125" s="86" t="s">
        <v>4</v>
      </c>
      <c r="E125" s="160" t="s">
        <v>4</v>
      </c>
      <c r="F125" s="231"/>
      <c r="G125" s="231"/>
    </row>
    <row r="126" spans="1:7" ht="15.75" thickBot="1" x14ac:dyDescent="0.3">
      <c r="A126" s="11">
        <v>16</v>
      </c>
      <c r="B126" s="12" t="s">
        <v>4</v>
      </c>
      <c r="C126" s="67" t="s">
        <v>668</v>
      </c>
      <c r="D126" s="12" t="s">
        <v>7</v>
      </c>
      <c r="E126" s="157" t="s">
        <v>4</v>
      </c>
      <c r="F126" s="232"/>
      <c r="G126" s="232"/>
    </row>
    <row r="127" spans="1:7" ht="15.75" thickBot="1" x14ac:dyDescent="0.3">
      <c r="A127" s="22" t="s">
        <v>4</v>
      </c>
      <c r="B127" s="23" t="s">
        <v>4</v>
      </c>
      <c r="C127" s="72" t="s">
        <v>669</v>
      </c>
      <c r="D127" s="24" t="s">
        <v>552</v>
      </c>
      <c r="E127" s="156">
        <v>45</v>
      </c>
      <c r="F127" s="231"/>
      <c r="G127" s="231"/>
    </row>
    <row r="128" spans="1:7" ht="15.75" thickBot="1" x14ac:dyDescent="0.3">
      <c r="A128" s="22" t="s">
        <v>4</v>
      </c>
      <c r="B128" s="23" t="s">
        <v>4</v>
      </c>
      <c r="C128" s="72" t="s">
        <v>670</v>
      </c>
      <c r="D128" s="24" t="s">
        <v>552</v>
      </c>
      <c r="E128" s="156">
        <v>20</v>
      </c>
      <c r="F128" s="231"/>
      <c r="G128" s="231"/>
    </row>
    <row r="129" spans="1:7" ht="15.75" thickBot="1" x14ac:dyDescent="0.3">
      <c r="A129" s="11">
        <v>17</v>
      </c>
      <c r="B129" s="12" t="s">
        <v>4</v>
      </c>
      <c r="C129" s="95" t="s">
        <v>828</v>
      </c>
      <c r="D129" s="13" t="s">
        <v>7</v>
      </c>
      <c r="E129" s="156" t="s">
        <v>4</v>
      </c>
      <c r="F129" s="232"/>
      <c r="G129" s="232"/>
    </row>
    <row r="130" spans="1:7" ht="26.25" thickBot="1" x14ac:dyDescent="0.3">
      <c r="A130" s="22" t="s">
        <v>4</v>
      </c>
      <c r="B130" s="23" t="s">
        <v>14</v>
      </c>
      <c r="C130" s="228" t="s">
        <v>671</v>
      </c>
      <c r="D130" s="24" t="s">
        <v>7</v>
      </c>
      <c r="E130" s="156">
        <v>2</v>
      </c>
      <c r="F130" s="231"/>
      <c r="G130" s="231"/>
    </row>
    <row r="131" spans="1:7" ht="15.75" thickBot="1" x14ac:dyDescent="0.3">
      <c r="A131" s="52" t="s">
        <v>4</v>
      </c>
      <c r="B131" s="23" t="s">
        <v>21</v>
      </c>
      <c r="C131" s="70" t="s">
        <v>672</v>
      </c>
      <c r="D131" s="23" t="s">
        <v>7</v>
      </c>
      <c r="E131" s="156" t="s">
        <v>4</v>
      </c>
      <c r="F131" s="231"/>
      <c r="G131" s="231"/>
    </row>
    <row r="132" spans="1:7" ht="15.75" thickBot="1" x14ac:dyDescent="0.3">
      <c r="A132" s="22" t="s">
        <v>4</v>
      </c>
      <c r="B132" s="23" t="s">
        <v>4</v>
      </c>
      <c r="C132" s="72" t="s">
        <v>673</v>
      </c>
      <c r="D132" s="24" t="s">
        <v>7</v>
      </c>
      <c r="E132" s="156">
        <v>9</v>
      </c>
      <c r="F132" s="231"/>
      <c r="G132" s="231"/>
    </row>
    <row r="133" spans="1:7" ht="15.75" thickBot="1" x14ac:dyDescent="0.3">
      <c r="A133" s="22" t="s">
        <v>4</v>
      </c>
      <c r="B133" s="23" t="s">
        <v>4</v>
      </c>
      <c r="C133" s="72" t="s">
        <v>674</v>
      </c>
      <c r="D133" s="24" t="s">
        <v>7</v>
      </c>
      <c r="E133" s="156">
        <v>5</v>
      </c>
      <c r="F133" s="231"/>
      <c r="G133" s="231"/>
    </row>
    <row r="134" spans="1:7" ht="15.75" thickBot="1" x14ac:dyDescent="0.3">
      <c r="A134" s="22" t="s">
        <v>4</v>
      </c>
      <c r="B134" s="23" t="s">
        <v>4</v>
      </c>
      <c r="C134" s="74" t="s">
        <v>675</v>
      </c>
      <c r="D134" s="60" t="s">
        <v>7</v>
      </c>
      <c r="E134" s="156"/>
      <c r="F134" s="231"/>
      <c r="G134" s="231"/>
    </row>
    <row r="135" spans="1:7" ht="15.75" thickBot="1" x14ac:dyDescent="0.3">
      <c r="A135" s="11">
        <v>19</v>
      </c>
      <c r="B135" s="12" t="s">
        <v>4</v>
      </c>
      <c r="C135" s="67" t="s">
        <v>676</v>
      </c>
      <c r="D135" s="96" t="s">
        <v>677</v>
      </c>
      <c r="E135" s="156" t="s">
        <v>4</v>
      </c>
      <c r="F135" s="232"/>
      <c r="G135" s="232"/>
    </row>
    <row r="136" spans="1:7" ht="15.75" thickBot="1" x14ac:dyDescent="0.3">
      <c r="A136" s="52" t="s">
        <v>4</v>
      </c>
      <c r="B136" s="12" t="s">
        <v>657</v>
      </c>
      <c r="C136" s="67" t="s">
        <v>678</v>
      </c>
      <c r="D136" s="24" t="s">
        <v>4</v>
      </c>
      <c r="E136" s="156" t="s">
        <v>4</v>
      </c>
      <c r="F136" s="231"/>
      <c r="G136" s="231"/>
    </row>
    <row r="137" spans="1:7" ht="15.75" thickBot="1" x14ac:dyDescent="0.3">
      <c r="A137" s="22" t="s">
        <v>4</v>
      </c>
      <c r="B137" s="23" t="s">
        <v>14</v>
      </c>
      <c r="C137" s="70" t="s">
        <v>679</v>
      </c>
      <c r="D137" s="60"/>
      <c r="E137" s="156" t="s">
        <v>4</v>
      </c>
      <c r="F137" s="231"/>
      <c r="G137" s="231"/>
    </row>
    <row r="138" spans="1:7" ht="15.75" thickBot="1" x14ac:dyDescent="0.3">
      <c r="A138" s="22" t="s">
        <v>4</v>
      </c>
      <c r="B138" s="23" t="s">
        <v>4</v>
      </c>
      <c r="C138" s="72" t="s">
        <v>680</v>
      </c>
      <c r="D138" s="24" t="s">
        <v>4</v>
      </c>
      <c r="E138" s="156">
        <v>450</v>
      </c>
      <c r="F138" s="231"/>
      <c r="G138" s="231"/>
    </row>
    <row r="139" spans="1:7" ht="26.25" thickBot="1" x14ac:dyDescent="0.3">
      <c r="A139" s="22" t="s">
        <v>4</v>
      </c>
      <c r="B139" s="23" t="s">
        <v>4</v>
      </c>
      <c r="C139" s="72" t="s">
        <v>681</v>
      </c>
      <c r="D139" s="24" t="s">
        <v>4</v>
      </c>
      <c r="E139" s="155">
        <v>1000</v>
      </c>
      <c r="F139" s="231"/>
      <c r="G139" s="231"/>
    </row>
    <row r="140" spans="1:7" ht="26.25" thickBot="1" x14ac:dyDescent="0.3">
      <c r="A140" s="22" t="s">
        <v>4</v>
      </c>
      <c r="B140" s="23" t="s">
        <v>4</v>
      </c>
      <c r="C140" s="69" t="s">
        <v>682</v>
      </c>
      <c r="D140" s="24" t="s">
        <v>4</v>
      </c>
      <c r="E140" s="156">
        <v>540</v>
      </c>
      <c r="F140" s="231"/>
      <c r="G140" s="231"/>
    </row>
    <row r="141" spans="1:7" ht="15.75" thickBot="1" x14ac:dyDescent="0.3">
      <c r="A141" s="52" t="s">
        <v>4</v>
      </c>
      <c r="B141" s="23" t="s">
        <v>4</v>
      </c>
      <c r="C141" s="72" t="s">
        <v>683</v>
      </c>
      <c r="D141" s="23" t="s">
        <v>4</v>
      </c>
      <c r="E141" s="156">
        <v>750</v>
      </c>
      <c r="F141" s="231"/>
      <c r="G141" s="231"/>
    </row>
    <row r="142" spans="1:7" ht="15.75" thickBot="1" x14ac:dyDescent="0.3">
      <c r="A142" s="97" t="s">
        <v>4</v>
      </c>
      <c r="B142" s="98" t="s">
        <v>661</v>
      </c>
      <c r="C142" s="99" t="s">
        <v>684</v>
      </c>
      <c r="D142" s="98" t="s">
        <v>7</v>
      </c>
      <c r="E142" s="157" t="s">
        <v>4</v>
      </c>
      <c r="F142" s="232"/>
      <c r="G142" s="232"/>
    </row>
    <row r="143" spans="1:7" ht="15.75" thickBot="1" x14ac:dyDescent="0.3">
      <c r="A143" s="14" t="s">
        <v>4</v>
      </c>
      <c r="B143" s="15" t="s">
        <v>14</v>
      </c>
      <c r="C143" s="71" t="s">
        <v>685</v>
      </c>
      <c r="D143" s="16" t="s">
        <v>4</v>
      </c>
      <c r="E143" s="158" t="s">
        <v>4</v>
      </c>
      <c r="F143" s="231"/>
      <c r="G143" s="231"/>
    </row>
    <row r="144" spans="1:7" ht="15.75" thickBot="1" x14ac:dyDescent="0.3">
      <c r="A144" s="77" t="s">
        <v>4</v>
      </c>
      <c r="B144" s="9" t="s">
        <v>4</v>
      </c>
      <c r="C144" s="68" t="s">
        <v>686</v>
      </c>
      <c r="D144" s="28" t="s">
        <v>183</v>
      </c>
      <c r="E144" s="162">
        <v>180</v>
      </c>
      <c r="F144" s="231"/>
      <c r="G144" s="231"/>
    </row>
    <row r="145" spans="1:7" ht="39" thickBot="1" x14ac:dyDescent="0.3">
      <c r="A145" s="87" t="s">
        <v>4</v>
      </c>
      <c r="B145" s="9" t="s">
        <v>18</v>
      </c>
      <c r="C145" s="100" t="s">
        <v>688</v>
      </c>
      <c r="D145" s="28" t="s">
        <v>687</v>
      </c>
      <c r="E145" s="162" t="s">
        <v>4</v>
      </c>
      <c r="F145" s="231"/>
      <c r="G145" s="231"/>
    </row>
    <row r="146" spans="1:7" ht="15.75" thickBot="1" x14ac:dyDescent="0.3">
      <c r="A146" s="22" t="s">
        <v>4</v>
      </c>
      <c r="B146" s="23" t="s">
        <v>4</v>
      </c>
      <c r="C146" s="72" t="s">
        <v>689</v>
      </c>
      <c r="D146" s="24" t="s">
        <v>7</v>
      </c>
      <c r="E146" s="156">
        <v>16</v>
      </c>
      <c r="F146" s="231"/>
      <c r="G146" s="231"/>
    </row>
    <row r="147" spans="1:7" ht="15.75" thickBot="1" x14ac:dyDescent="0.3">
      <c r="A147" s="27" t="s">
        <v>4</v>
      </c>
      <c r="B147" s="7" t="s">
        <v>4</v>
      </c>
      <c r="C147" s="100" t="s">
        <v>691</v>
      </c>
      <c r="D147" s="57" t="s">
        <v>4</v>
      </c>
      <c r="E147" s="165" t="s">
        <v>4</v>
      </c>
      <c r="F147" s="231"/>
      <c r="G147" s="231"/>
    </row>
    <row r="148" spans="1:7" ht="15.75" thickBot="1" x14ac:dyDescent="0.3">
      <c r="A148" s="27" t="s">
        <v>4</v>
      </c>
      <c r="B148" s="7" t="s">
        <v>4</v>
      </c>
      <c r="C148" s="68" t="s">
        <v>692</v>
      </c>
      <c r="D148" s="57" t="s">
        <v>693</v>
      </c>
      <c r="E148" s="165">
        <v>600</v>
      </c>
      <c r="F148" s="231"/>
      <c r="G148" s="231"/>
    </row>
    <row r="149" spans="1:7" ht="15.75" thickBot="1" x14ac:dyDescent="0.3">
      <c r="A149" s="22" t="s">
        <v>4</v>
      </c>
      <c r="B149" s="23" t="s">
        <v>4</v>
      </c>
      <c r="C149" s="72" t="s">
        <v>694</v>
      </c>
      <c r="D149" s="24" t="s">
        <v>693</v>
      </c>
      <c r="E149" s="156">
        <v>320</v>
      </c>
      <c r="F149" s="231"/>
      <c r="G149" s="231"/>
    </row>
  </sheetData>
  <mergeCells count="3">
    <mergeCell ref="A1:G1"/>
    <mergeCell ref="A2:E2"/>
    <mergeCell ref="F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87"/>
  <sheetViews>
    <sheetView workbookViewId="0">
      <pane ySplit="4" topLeftCell="A5" activePane="bottomLeft" state="frozen"/>
      <selection pane="bottomLeft" activeCell="C6" sqref="C6"/>
    </sheetView>
  </sheetViews>
  <sheetFormatPr defaultColWidth="9.140625" defaultRowHeight="14.25" x14ac:dyDescent="0.2"/>
  <cols>
    <col min="1" max="1" width="9.140625" style="1"/>
    <col min="2" max="2" width="9.140625" style="2"/>
    <col min="3" max="3" width="41.42578125" style="1" customWidth="1"/>
    <col min="4" max="4" width="11.7109375" style="2" customWidth="1"/>
    <col min="5" max="5" width="16.7109375" style="174" customWidth="1"/>
    <col min="6" max="6" width="9.140625" style="1"/>
    <col min="7" max="7" width="11.28515625" style="1" customWidth="1"/>
    <col min="8" max="16384" width="9.140625" style="1"/>
  </cols>
  <sheetData>
    <row r="1" spans="1:7" ht="27" customHeight="1" thickBot="1" x14ac:dyDescent="0.25">
      <c r="A1" s="927" t="s">
        <v>852</v>
      </c>
      <c r="B1" s="928"/>
      <c r="C1" s="928"/>
      <c r="D1" s="928"/>
      <c r="E1" s="928"/>
      <c r="F1" s="928"/>
      <c r="G1" s="928"/>
    </row>
    <row r="2" spans="1:7" ht="23.25" customHeight="1" thickBot="1" x14ac:dyDescent="0.3">
      <c r="A2" s="931" t="s">
        <v>854</v>
      </c>
      <c r="B2" s="932"/>
      <c r="C2" s="932"/>
      <c r="D2" s="932"/>
      <c r="E2" s="932"/>
      <c r="F2" s="933"/>
      <c r="G2" s="933"/>
    </row>
    <row r="3" spans="1:7" s="2" customFormat="1" ht="27.75" customHeight="1" thickBot="1" x14ac:dyDescent="0.3">
      <c r="A3" s="6" t="s">
        <v>0</v>
      </c>
      <c r="B3" s="7" t="s">
        <v>295</v>
      </c>
      <c r="C3" s="9" t="s">
        <v>695</v>
      </c>
      <c r="D3" s="9" t="s">
        <v>514</v>
      </c>
      <c r="E3" s="153" t="s">
        <v>848</v>
      </c>
      <c r="F3" s="10">
        <v>2019</v>
      </c>
      <c r="G3" s="10">
        <v>2020</v>
      </c>
    </row>
    <row r="4" spans="1:7" s="2" customFormat="1" ht="23.25" customHeight="1" thickBot="1" x14ac:dyDescent="0.3">
      <c r="A4" s="46"/>
      <c r="B4" s="46"/>
      <c r="C4" s="151" t="s">
        <v>846</v>
      </c>
      <c r="D4" s="46"/>
      <c r="E4" s="153"/>
      <c r="F4" s="10"/>
      <c r="G4" s="10"/>
    </row>
    <row r="5" spans="1:7" ht="19.5" customHeight="1" thickBot="1" x14ac:dyDescent="0.25">
      <c r="A5" s="11">
        <v>1</v>
      </c>
      <c r="B5" s="13" t="s">
        <v>4</v>
      </c>
      <c r="C5" s="67" t="s">
        <v>696</v>
      </c>
      <c r="D5" s="56" t="s">
        <v>697</v>
      </c>
      <c r="E5" s="168" t="s">
        <v>7</v>
      </c>
      <c r="F5" s="130"/>
      <c r="G5" s="139"/>
    </row>
    <row r="6" spans="1:7" ht="54" customHeight="1" thickBot="1" x14ac:dyDescent="0.25">
      <c r="A6" s="14" t="s">
        <v>4</v>
      </c>
      <c r="B6" s="15" t="s">
        <v>14</v>
      </c>
      <c r="C6" s="146" t="s">
        <v>698</v>
      </c>
      <c r="D6" s="45" t="s">
        <v>7</v>
      </c>
      <c r="E6" s="166" t="s">
        <v>699</v>
      </c>
      <c r="F6" s="149"/>
      <c r="G6" s="211" t="s">
        <v>699</v>
      </c>
    </row>
    <row r="7" spans="1:7" ht="50.25" customHeight="1" thickBot="1" x14ac:dyDescent="0.25">
      <c r="A7" s="77" t="s">
        <v>4</v>
      </c>
      <c r="B7" s="9" t="s">
        <v>18</v>
      </c>
      <c r="C7" s="127" t="s">
        <v>700</v>
      </c>
      <c r="D7" s="45" t="s">
        <v>7</v>
      </c>
      <c r="E7" s="166" t="s">
        <v>699</v>
      </c>
      <c r="F7" s="149"/>
      <c r="G7" s="211" t="s">
        <v>699</v>
      </c>
    </row>
    <row r="8" spans="1:7" ht="50.25" customHeight="1" thickBot="1" x14ac:dyDescent="0.25">
      <c r="A8" s="102" t="s">
        <v>4</v>
      </c>
      <c r="B8" s="15" t="s">
        <v>21</v>
      </c>
      <c r="C8" s="146" t="s">
        <v>701</v>
      </c>
      <c r="D8" s="148" t="s">
        <v>7</v>
      </c>
      <c r="E8" s="166" t="s">
        <v>699</v>
      </c>
      <c r="F8" s="149"/>
      <c r="G8" s="211" t="s">
        <v>699</v>
      </c>
    </row>
    <row r="9" spans="1:7" ht="52.5" customHeight="1" thickBot="1" x14ac:dyDescent="0.25">
      <c r="A9" s="77" t="s">
        <v>4</v>
      </c>
      <c r="B9" s="9" t="s">
        <v>41</v>
      </c>
      <c r="C9" s="127" t="s">
        <v>702</v>
      </c>
      <c r="D9" s="45" t="s">
        <v>4</v>
      </c>
      <c r="E9" s="166" t="s">
        <v>699</v>
      </c>
      <c r="F9" s="149"/>
      <c r="G9" s="211" t="s">
        <v>699</v>
      </c>
    </row>
    <row r="10" spans="1:7" ht="48" customHeight="1" thickBot="1" x14ac:dyDescent="0.25">
      <c r="A10" s="22" t="s">
        <v>4</v>
      </c>
      <c r="B10" s="23" t="s">
        <v>43</v>
      </c>
      <c r="C10" s="147" t="s">
        <v>703</v>
      </c>
      <c r="D10" s="148" t="s">
        <v>7</v>
      </c>
      <c r="E10" s="166" t="s">
        <v>699</v>
      </c>
      <c r="F10" s="149"/>
      <c r="G10" s="211" t="s">
        <v>699</v>
      </c>
    </row>
    <row r="11" spans="1:7" ht="55.5" customHeight="1" thickBot="1" x14ac:dyDescent="0.25">
      <c r="A11" s="14" t="s">
        <v>4</v>
      </c>
      <c r="B11" s="15" t="s">
        <v>47</v>
      </c>
      <c r="C11" s="146" t="s">
        <v>704</v>
      </c>
      <c r="D11" s="148" t="s">
        <v>7</v>
      </c>
      <c r="E11" s="166" t="s">
        <v>699</v>
      </c>
      <c r="F11" s="149"/>
      <c r="G11" s="211" t="s">
        <v>699</v>
      </c>
    </row>
    <row r="12" spans="1:7" ht="53.25" customHeight="1" thickBot="1" x14ac:dyDescent="0.25">
      <c r="A12" s="77" t="s">
        <v>4</v>
      </c>
      <c r="B12" s="9" t="s">
        <v>49</v>
      </c>
      <c r="C12" s="127" t="s">
        <v>705</v>
      </c>
      <c r="D12" s="45" t="s">
        <v>4</v>
      </c>
      <c r="E12" s="166" t="s">
        <v>699</v>
      </c>
      <c r="F12" s="149"/>
      <c r="G12" s="211" t="s">
        <v>699</v>
      </c>
    </row>
    <row r="13" spans="1:7" ht="33" customHeight="1" thickBot="1" x14ac:dyDescent="0.25">
      <c r="A13" s="11">
        <v>2</v>
      </c>
      <c r="B13" s="12" t="s">
        <v>4</v>
      </c>
      <c r="C13" s="67" t="s">
        <v>706</v>
      </c>
      <c r="D13" s="13" t="s">
        <v>707</v>
      </c>
      <c r="E13" s="169" t="s">
        <v>7</v>
      </c>
      <c r="F13" s="130"/>
      <c r="G13" s="138"/>
    </row>
    <row r="14" spans="1:7" ht="17.25" customHeight="1" thickBot="1" x14ac:dyDescent="0.25">
      <c r="A14" s="22" t="s">
        <v>4</v>
      </c>
      <c r="B14" s="23" t="s">
        <v>14</v>
      </c>
      <c r="C14" s="70" t="s">
        <v>708</v>
      </c>
      <c r="D14" s="24" t="s">
        <v>7</v>
      </c>
      <c r="E14" s="156">
        <v>90</v>
      </c>
      <c r="F14" s="215"/>
      <c r="G14" s="215"/>
    </row>
    <row r="15" spans="1:7" ht="17.25" customHeight="1" thickBot="1" x14ac:dyDescent="0.25">
      <c r="A15" s="22" t="s">
        <v>4</v>
      </c>
      <c r="B15" s="23" t="s">
        <v>18</v>
      </c>
      <c r="C15" s="70" t="s">
        <v>709</v>
      </c>
      <c r="D15" s="24" t="s">
        <v>7</v>
      </c>
      <c r="E15" s="156">
        <v>20</v>
      </c>
      <c r="F15" s="215"/>
      <c r="G15" s="215"/>
    </row>
    <row r="16" spans="1:7" ht="17.25" customHeight="1" thickBot="1" x14ac:dyDescent="0.25">
      <c r="A16" s="22" t="s">
        <v>4</v>
      </c>
      <c r="B16" s="23" t="s">
        <v>21</v>
      </c>
      <c r="C16" s="70" t="s">
        <v>710</v>
      </c>
      <c r="D16" s="24" t="s">
        <v>7</v>
      </c>
      <c r="E16" s="156">
        <v>65</v>
      </c>
      <c r="F16" s="215"/>
      <c r="G16" s="215"/>
    </row>
    <row r="17" spans="1:7" ht="23.25" customHeight="1" thickBot="1" x14ac:dyDescent="0.25">
      <c r="A17" s="22" t="s">
        <v>4</v>
      </c>
      <c r="B17" s="23" t="s">
        <v>41</v>
      </c>
      <c r="C17" s="70" t="s">
        <v>711</v>
      </c>
      <c r="D17" s="24" t="s">
        <v>7</v>
      </c>
      <c r="E17" s="156" t="s">
        <v>4</v>
      </c>
      <c r="F17" s="215"/>
      <c r="G17" s="215"/>
    </row>
    <row r="18" spans="1:7" ht="15" thickBot="1" x14ac:dyDescent="0.25">
      <c r="A18" s="22" t="s">
        <v>4</v>
      </c>
      <c r="B18" s="23" t="s">
        <v>4</v>
      </c>
      <c r="C18" s="72" t="s">
        <v>712</v>
      </c>
      <c r="D18" s="24" t="s">
        <v>7</v>
      </c>
      <c r="E18" s="156">
        <v>750</v>
      </c>
      <c r="F18" s="215"/>
      <c r="G18" s="215"/>
    </row>
    <row r="19" spans="1:7" ht="15" thickBot="1" x14ac:dyDescent="0.25">
      <c r="A19" s="22" t="s">
        <v>4</v>
      </c>
      <c r="B19" s="23" t="s">
        <v>4</v>
      </c>
      <c r="C19" s="72" t="s">
        <v>713</v>
      </c>
      <c r="D19" s="24" t="s">
        <v>7</v>
      </c>
      <c r="E19" s="156">
        <v>650</v>
      </c>
      <c r="F19" s="215"/>
      <c r="G19" s="215"/>
    </row>
    <row r="20" spans="1:7" ht="15" thickBot="1" x14ac:dyDescent="0.25">
      <c r="A20" s="22" t="s">
        <v>4</v>
      </c>
      <c r="B20" s="23" t="s">
        <v>4</v>
      </c>
      <c r="C20" s="72" t="s">
        <v>714</v>
      </c>
      <c r="D20" s="16" t="s">
        <v>7</v>
      </c>
      <c r="E20" s="156">
        <v>540</v>
      </c>
      <c r="F20" s="215"/>
      <c r="G20" s="215"/>
    </row>
    <row r="21" spans="1:7" ht="41.25" customHeight="1" thickBot="1" x14ac:dyDescent="0.25">
      <c r="A21" s="52" t="s">
        <v>4</v>
      </c>
      <c r="B21" s="23" t="s">
        <v>43</v>
      </c>
      <c r="C21" s="75" t="s">
        <v>715</v>
      </c>
      <c r="D21" s="46" t="s">
        <v>690</v>
      </c>
      <c r="E21" s="167" t="s">
        <v>716</v>
      </c>
      <c r="F21" s="215"/>
      <c r="G21" s="215"/>
    </row>
    <row r="22" spans="1:7" ht="15" thickBot="1" x14ac:dyDescent="0.25">
      <c r="A22" s="104" t="s">
        <v>4</v>
      </c>
      <c r="B22" s="23" t="s">
        <v>47</v>
      </c>
      <c r="C22" s="70" t="s">
        <v>717</v>
      </c>
      <c r="D22" s="103" t="s">
        <v>7</v>
      </c>
      <c r="E22" s="168" t="s">
        <v>7</v>
      </c>
      <c r="F22" s="215"/>
      <c r="G22" s="215"/>
    </row>
    <row r="23" spans="1:7" ht="15" thickBot="1" x14ac:dyDescent="0.25">
      <c r="A23" s="22" t="s">
        <v>4</v>
      </c>
      <c r="B23" s="23" t="s">
        <v>4</v>
      </c>
      <c r="C23" s="72" t="s">
        <v>718</v>
      </c>
      <c r="D23" s="24" t="s">
        <v>7</v>
      </c>
      <c r="E23" s="155">
        <v>2000</v>
      </c>
      <c r="F23" s="215"/>
      <c r="G23" s="218"/>
    </row>
    <row r="24" spans="1:7" ht="15" thickBot="1" x14ac:dyDescent="0.25">
      <c r="A24" s="22" t="s">
        <v>4</v>
      </c>
      <c r="B24" s="23" t="s">
        <v>4</v>
      </c>
      <c r="C24" s="72" t="s">
        <v>719</v>
      </c>
      <c r="D24" s="24" t="s">
        <v>7</v>
      </c>
      <c r="E24" s="156">
        <v>450</v>
      </c>
      <c r="F24" s="229"/>
      <c r="G24" s="215"/>
    </row>
    <row r="25" spans="1:7" ht="26.25" thickBot="1" x14ac:dyDescent="0.25">
      <c r="A25" s="52" t="s">
        <v>4</v>
      </c>
      <c r="B25" s="23" t="s">
        <v>49</v>
      </c>
      <c r="C25" s="70" t="s">
        <v>720</v>
      </c>
      <c r="D25" s="23" t="s">
        <v>7</v>
      </c>
      <c r="E25" s="157" t="s">
        <v>7</v>
      </c>
      <c r="F25" s="215"/>
      <c r="G25" s="230"/>
    </row>
    <row r="26" spans="1:7" ht="15" thickBot="1" x14ac:dyDescent="0.25">
      <c r="A26" s="22" t="s">
        <v>4</v>
      </c>
      <c r="B26" s="23" t="s">
        <v>4</v>
      </c>
      <c r="C26" s="72" t="s">
        <v>721</v>
      </c>
      <c r="D26" s="24" t="s">
        <v>7</v>
      </c>
      <c r="E26" s="156">
        <v>200</v>
      </c>
      <c r="F26" s="215"/>
      <c r="G26" s="215"/>
    </row>
    <row r="27" spans="1:7" ht="15" thickBot="1" x14ac:dyDescent="0.25">
      <c r="A27" s="22" t="s">
        <v>4</v>
      </c>
      <c r="B27" s="23" t="s">
        <v>4</v>
      </c>
      <c r="C27" s="72" t="s">
        <v>722</v>
      </c>
      <c r="D27" s="16" t="s">
        <v>7</v>
      </c>
      <c r="E27" s="156">
        <v>100</v>
      </c>
      <c r="F27" s="215"/>
      <c r="G27" s="215"/>
    </row>
    <row r="28" spans="1:7" ht="38.25" customHeight="1" thickBot="1" x14ac:dyDescent="0.25">
      <c r="A28" s="22" t="s">
        <v>4</v>
      </c>
      <c r="B28" s="23" t="s">
        <v>53</v>
      </c>
      <c r="C28" s="75" t="s">
        <v>723</v>
      </c>
      <c r="D28" s="45" t="s">
        <v>7</v>
      </c>
      <c r="E28" s="167" t="s">
        <v>724</v>
      </c>
      <c r="F28" s="215"/>
      <c r="G28" s="215"/>
    </row>
    <row r="29" spans="1:7" ht="15" thickBot="1" x14ac:dyDescent="0.25">
      <c r="A29" s="52" t="s">
        <v>4</v>
      </c>
      <c r="B29" s="23" t="s">
        <v>57</v>
      </c>
      <c r="C29" s="70" t="s">
        <v>725</v>
      </c>
      <c r="D29" s="24" t="s">
        <v>4</v>
      </c>
      <c r="E29" s="156" t="s">
        <v>4</v>
      </c>
      <c r="F29" s="215"/>
      <c r="G29" s="215"/>
    </row>
    <row r="30" spans="1:7" ht="15" thickBot="1" x14ac:dyDescent="0.25">
      <c r="A30" s="52" t="s">
        <v>4</v>
      </c>
      <c r="B30" s="23" t="s">
        <v>4</v>
      </c>
      <c r="C30" s="72" t="s">
        <v>726</v>
      </c>
      <c r="D30" s="23" t="s">
        <v>4</v>
      </c>
      <c r="E30" s="156">
        <v>350</v>
      </c>
      <c r="F30" s="215"/>
      <c r="G30" s="215"/>
    </row>
    <row r="31" spans="1:7" ht="15" thickBot="1" x14ac:dyDescent="0.25">
      <c r="A31" s="52" t="s">
        <v>4</v>
      </c>
      <c r="B31" s="23" t="s">
        <v>4</v>
      </c>
      <c r="C31" s="72" t="s">
        <v>727</v>
      </c>
      <c r="D31" s="23" t="s">
        <v>4</v>
      </c>
      <c r="E31" s="156">
        <v>180</v>
      </c>
      <c r="F31" s="215"/>
      <c r="G31" s="215"/>
    </row>
    <row r="32" spans="1:7" ht="15" thickBot="1" x14ac:dyDescent="0.25">
      <c r="A32" s="52" t="s">
        <v>4</v>
      </c>
      <c r="B32" s="23" t="s">
        <v>4</v>
      </c>
      <c r="C32" s="72" t="s">
        <v>728</v>
      </c>
      <c r="D32" s="23" t="s">
        <v>4</v>
      </c>
      <c r="E32" s="156">
        <v>90</v>
      </c>
      <c r="F32" s="215"/>
      <c r="G32" s="215"/>
    </row>
    <row r="33" spans="1:7" ht="15" thickBot="1" x14ac:dyDescent="0.25">
      <c r="A33" s="52" t="s">
        <v>4</v>
      </c>
      <c r="B33" s="23" t="s">
        <v>4</v>
      </c>
      <c r="C33" s="72" t="s">
        <v>729</v>
      </c>
      <c r="D33" s="23" t="s">
        <v>4</v>
      </c>
      <c r="E33" s="156">
        <v>45</v>
      </c>
      <c r="F33" s="215"/>
      <c r="G33" s="215"/>
    </row>
    <row r="34" spans="1:7" ht="15" thickBot="1" x14ac:dyDescent="0.25">
      <c r="A34" s="22" t="s">
        <v>4</v>
      </c>
      <c r="B34" s="23" t="s">
        <v>58</v>
      </c>
      <c r="C34" s="70" t="s">
        <v>730</v>
      </c>
      <c r="D34" s="24" t="s">
        <v>731</v>
      </c>
      <c r="E34" s="156">
        <v>45</v>
      </c>
      <c r="F34" s="215"/>
      <c r="G34" s="215"/>
    </row>
    <row r="35" spans="1:7" ht="26.25" thickBot="1" x14ac:dyDescent="0.25">
      <c r="A35" s="11">
        <v>3</v>
      </c>
      <c r="B35" s="13" t="s">
        <v>4</v>
      </c>
      <c r="C35" s="67" t="s">
        <v>732</v>
      </c>
      <c r="D35" s="13" t="s">
        <v>733</v>
      </c>
      <c r="E35" s="156" t="s">
        <v>7</v>
      </c>
      <c r="F35" s="216"/>
      <c r="G35" s="216"/>
    </row>
    <row r="36" spans="1:7" ht="15" thickBot="1" x14ac:dyDescent="0.25">
      <c r="A36" s="22" t="s">
        <v>4</v>
      </c>
      <c r="B36" s="23" t="s">
        <v>14</v>
      </c>
      <c r="C36" s="72" t="s">
        <v>734</v>
      </c>
      <c r="D36" s="24" t="s">
        <v>4</v>
      </c>
      <c r="E36" s="156">
        <v>65</v>
      </c>
      <c r="F36" s="215"/>
      <c r="G36" s="215"/>
    </row>
    <row r="37" spans="1:7" ht="15" thickBot="1" x14ac:dyDescent="0.25">
      <c r="A37" s="22" t="s">
        <v>4</v>
      </c>
      <c r="B37" s="23" t="s">
        <v>18</v>
      </c>
      <c r="C37" s="72" t="s">
        <v>735</v>
      </c>
      <c r="D37" s="24" t="s">
        <v>4</v>
      </c>
      <c r="E37" s="156">
        <v>100</v>
      </c>
      <c r="F37" s="215"/>
      <c r="G37" s="215"/>
    </row>
    <row r="38" spans="1:7" ht="15" thickBot="1" x14ac:dyDescent="0.25">
      <c r="A38" s="22" t="s">
        <v>4</v>
      </c>
      <c r="B38" s="23" t="s">
        <v>21</v>
      </c>
      <c r="C38" s="72" t="s">
        <v>736</v>
      </c>
      <c r="D38" s="24" t="s">
        <v>4</v>
      </c>
      <c r="E38" s="156">
        <v>20</v>
      </c>
      <c r="F38" s="215"/>
      <c r="G38" s="215"/>
    </row>
    <row r="39" spans="1:7" ht="15" thickBot="1" x14ac:dyDescent="0.25">
      <c r="A39" s="22" t="s">
        <v>4</v>
      </c>
      <c r="B39" s="23" t="s">
        <v>41</v>
      </c>
      <c r="C39" s="72" t="s">
        <v>737</v>
      </c>
      <c r="D39" s="24" t="s">
        <v>4</v>
      </c>
      <c r="E39" s="156">
        <v>45</v>
      </c>
      <c r="F39" s="215"/>
      <c r="G39" s="215"/>
    </row>
    <row r="40" spans="1:7" ht="15" thickBot="1" x14ac:dyDescent="0.25">
      <c r="A40" s="22" t="s">
        <v>4</v>
      </c>
      <c r="B40" s="23" t="s">
        <v>43</v>
      </c>
      <c r="C40" s="72" t="s">
        <v>738</v>
      </c>
      <c r="D40" s="24" t="s">
        <v>4</v>
      </c>
      <c r="E40" s="156">
        <v>45</v>
      </c>
      <c r="F40" s="215"/>
      <c r="G40" s="215"/>
    </row>
    <row r="41" spans="1:7" ht="15" thickBot="1" x14ac:dyDescent="0.25">
      <c r="A41" s="22" t="s">
        <v>4</v>
      </c>
      <c r="B41" s="23" t="s">
        <v>47</v>
      </c>
      <c r="C41" s="72" t="s">
        <v>739</v>
      </c>
      <c r="D41" s="24" t="s">
        <v>4</v>
      </c>
      <c r="E41" s="156">
        <v>120</v>
      </c>
      <c r="F41" s="215"/>
      <c r="G41" s="215"/>
    </row>
    <row r="42" spans="1:7" ht="15" thickBot="1" x14ac:dyDescent="0.25">
      <c r="A42" s="11">
        <v>4</v>
      </c>
      <c r="B42" s="12" t="s">
        <v>4</v>
      </c>
      <c r="C42" s="67" t="s">
        <v>740</v>
      </c>
      <c r="D42" s="13" t="s">
        <v>697</v>
      </c>
      <c r="E42" s="168" t="s">
        <v>7</v>
      </c>
      <c r="F42" s="216"/>
      <c r="G42" s="216"/>
    </row>
    <row r="43" spans="1:7" ht="18" customHeight="1" thickBot="1" x14ac:dyDescent="0.25">
      <c r="A43" s="22" t="s">
        <v>4</v>
      </c>
      <c r="B43" s="23" t="s">
        <v>14</v>
      </c>
      <c r="C43" s="72" t="s">
        <v>741</v>
      </c>
      <c r="D43" s="16" t="s">
        <v>7</v>
      </c>
      <c r="E43" s="156">
        <v>90</v>
      </c>
      <c r="F43" s="215"/>
      <c r="G43" s="215"/>
    </row>
    <row r="44" spans="1:7" ht="26.25" customHeight="1" thickBot="1" x14ac:dyDescent="0.25">
      <c r="A44" s="22" t="s">
        <v>4</v>
      </c>
      <c r="B44" s="23" t="s">
        <v>18</v>
      </c>
      <c r="C44" s="147" t="s">
        <v>742</v>
      </c>
      <c r="D44" s="45" t="s">
        <v>7</v>
      </c>
      <c r="E44" s="167" t="s">
        <v>743</v>
      </c>
      <c r="F44" s="215"/>
      <c r="G44" s="215"/>
    </row>
    <row r="45" spans="1:7" ht="26.25" customHeight="1" thickBot="1" x14ac:dyDescent="0.25">
      <c r="A45" s="22" t="s">
        <v>4</v>
      </c>
      <c r="B45" s="23" t="s">
        <v>21</v>
      </c>
      <c r="C45" s="150" t="s">
        <v>744</v>
      </c>
      <c r="D45" s="45" t="s">
        <v>7</v>
      </c>
      <c r="E45" s="167" t="s">
        <v>743</v>
      </c>
      <c r="F45" s="215"/>
      <c r="G45" s="215"/>
    </row>
    <row r="46" spans="1:7" ht="15" thickBot="1" x14ac:dyDescent="0.25">
      <c r="A46" s="22" t="s">
        <v>4</v>
      </c>
      <c r="B46" s="23" t="s">
        <v>41</v>
      </c>
      <c r="C46" s="72" t="s">
        <v>745</v>
      </c>
      <c r="D46" s="16" t="s">
        <v>7</v>
      </c>
      <c r="E46" s="156">
        <v>90</v>
      </c>
      <c r="F46" s="215"/>
      <c r="G46" s="215"/>
    </row>
    <row r="47" spans="1:7" ht="33.75" customHeight="1" thickBot="1" x14ac:dyDescent="0.25">
      <c r="A47" s="22" t="s">
        <v>4</v>
      </c>
      <c r="B47" s="23" t="s">
        <v>43</v>
      </c>
      <c r="C47" s="147" t="s">
        <v>746</v>
      </c>
      <c r="D47" s="45" t="s">
        <v>7</v>
      </c>
      <c r="E47" s="167" t="s">
        <v>747</v>
      </c>
      <c r="F47" s="215"/>
      <c r="G47" s="215"/>
    </row>
    <row r="48" spans="1:7" ht="27" customHeight="1" thickBot="1" x14ac:dyDescent="0.25">
      <c r="A48" s="22" t="s">
        <v>4</v>
      </c>
      <c r="B48" s="23" t="s">
        <v>47</v>
      </c>
      <c r="C48" s="147" t="s">
        <v>748</v>
      </c>
      <c r="D48" s="45" t="s">
        <v>7</v>
      </c>
      <c r="E48" s="167" t="s">
        <v>749</v>
      </c>
      <c r="F48" s="215"/>
      <c r="G48" s="215"/>
    </row>
    <row r="49" spans="1:7" ht="26.25" thickBot="1" x14ac:dyDescent="0.25">
      <c r="A49" s="52" t="s">
        <v>4</v>
      </c>
      <c r="B49" s="23" t="s">
        <v>49</v>
      </c>
      <c r="C49" s="69" t="s">
        <v>750</v>
      </c>
      <c r="D49" s="24" t="s">
        <v>4</v>
      </c>
      <c r="E49" s="156">
        <v>750</v>
      </c>
      <c r="F49" s="215">
        <v>750</v>
      </c>
      <c r="G49" s="215">
        <v>750</v>
      </c>
    </row>
    <row r="50" spans="1:7" ht="26.25" thickBot="1" x14ac:dyDescent="0.25">
      <c r="A50" s="11">
        <v>5</v>
      </c>
      <c r="B50" s="105" t="s">
        <v>4</v>
      </c>
      <c r="C50" s="67" t="s">
        <v>751</v>
      </c>
      <c r="D50" s="13" t="s">
        <v>697</v>
      </c>
      <c r="E50" s="168" t="s">
        <v>7</v>
      </c>
      <c r="F50" s="216"/>
      <c r="G50" s="216"/>
    </row>
    <row r="51" spans="1:7" ht="15" thickBot="1" x14ac:dyDescent="0.25">
      <c r="A51" s="104" t="s">
        <v>4</v>
      </c>
      <c r="B51" s="103" t="s">
        <v>4</v>
      </c>
      <c r="C51" s="72" t="s">
        <v>752</v>
      </c>
      <c r="D51" s="24" t="s">
        <v>7</v>
      </c>
      <c r="E51" s="156">
        <v>130</v>
      </c>
      <c r="F51" s="215"/>
      <c r="G51" s="215"/>
    </row>
    <row r="52" spans="1:7" ht="15" thickBot="1" x14ac:dyDescent="0.25">
      <c r="A52" s="104" t="s">
        <v>4</v>
      </c>
      <c r="B52" s="103" t="s">
        <v>4</v>
      </c>
      <c r="C52" s="72" t="s">
        <v>753</v>
      </c>
      <c r="D52" s="24" t="s">
        <v>7</v>
      </c>
      <c r="E52" s="156">
        <v>250</v>
      </c>
      <c r="F52" s="215"/>
      <c r="G52" s="215"/>
    </row>
    <row r="53" spans="1:7" ht="15" thickBot="1" x14ac:dyDescent="0.25">
      <c r="A53" s="104" t="s">
        <v>4</v>
      </c>
      <c r="B53" s="103" t="s">
        <v>4</v>
      </c>
      <c r="C53" s="72" t="s">
        <v>754</v>
      </c>
      <c r="D53" s="24" t="s">
        <v>7</v>
      </c>
      <c r="E53" s="156">
        <v>380</v>
      </c>
      <c r="F53" s="215"/>
      <c r="G53" s="215"/>
    </row>
    <row r="54" spans="1:7" ht="15" thickBot="1" x14ac:dyDescent="0.25">
      <c r="A54" s="11">
        <v>6</v>
      </c>
      <c r="B54" s="12" t="s">
        <v>4</v>
      </c>
      <c r="C54" s="67" t="s">
        <v>755</v>
      </c>
      <c r="D54" s="13" t="s">
        <v>4</v>
      </c>
      <c r="E54" s="170" t="s">
        <v>7</v>
      </c>
      <c r="F54" s="216"/>
      <c r="G54" s="216"/>
    </row>
    <row r="55" spans="1:7" ht="39" thickBot="1" x14ac:dyDescent="0.25">
      <c r="A55" s="106" t="s">
        <v>4</v>
      </c>
      <c r="B55" s="39" t="s">
        <v>14</v>
      </c>
      <c r="C55" s="71" t="s">
        <v>756</v>
      </c>
      <c r="D55" s="38" t="s">
        <v>453</v>
      </c>
      <c r="E55" s="171" t="s">
        <v>7</v>
      </c>
      <c r="F55" s="215"/>
      <c r="G55" s="215"/>
    </row>
    <row r="56" spans="1:7" ht="15" thickBot="1" x14ac:dyDescent="0.25">
      <c r="A56" s="27" t="s">
        <v>4</v>
      </c>
      <c r="B56" s="57" t="s">
        <v>4</v>
      </c>
      <c r="C56" s="68" t="s">
        <v>757</v>
      </c>
      <c r="D56" s="57" t="s">
        <v>758</v>
      </c>
      <c r="E56" s="165">
        <v>450</v>
      </c>
      <c r="F56" s="215"/>
      <c r="G56" s="215"/>
    </row>
    <row r="57" spans="1:7" ht="26.25" thickBot="1" x14ac:dyDescent="0.25">
      <c r="A57" s="22" t="s">
        <v>4</v>
      </c>
      <c r="B57" s="24" t="s">
        <v>4</v>
      </c>
      <c r="C57" s="72" t="s">
        <v>600</v>
      </c>
      <c r="D57" s="24" t="s">
        <v>759</v>
      </c>
      <c r="E57" s="156">
        <v>320</v>
      </c>
      <c r="F57" s="215"/>
      <c r="G57" s="215"/>
    </row>
    <row r="58" spans="1:7" ht="26.25" thickBot="1" x14ac:dyDescent="0.25">
      <c r="A58" s="22" t="s">
        <v>4</v>
      </c>
      <c r="B58" s="24" t="s">
        <v>4</v>
      </c>
      <c r="C58" s="72" t="s">
        <v>760</v>
      </c>
      <c r="D58" s="24" t="s">
        <v>759</v>
      </c>
      <c r="E58" s="156">
        <v>270</v>
      </c>
      <c r="F58" s="215"/>
      <c r="G58" s="215"/>
    </row>
    <row r="59" spans="1:7" ht="15" thickBot="1" x14ac:dyDescent="0.25">
      <c r="A59" s="22" t="s">
        <v>4</v>
      </c>
      <c r="B59" s="24" t="s">
        <v>4</v>
      </c>
      <c r="C59" s="72" t="s">
        <v>761</v>
      </c>
      <c r="D59" s="24" t="s">
        <v>758</v>
      </c>
      <c r="E59" s="156">
        <v>200</v>
      </c>
      <c r="F59" s="215"/>
      <c r="G59" s="215"/>
    </row>
    <row r="60" spans="1:7" ht="15" thickBot="1" x14ac:dyDescent="0.25">
      <c r="A60" s="22" t="s">
        <v>4</v>
      </c>
      <c r="B60" s="24" t="s">
        <v>4</v>
      </c>
      <c r="C60" s="72" t="s">
        <v>762</v>
      </c>
      <c r="D60" s="24" t="s">
        <v>453</v>
      </c>
      <c r="E60" s="156">
        <v>130</v>
      </c>
      <c r="F60" s="215"/>
      <c r="G60" s="215"/>
    </row>
    <row r="61" spans="1:7" ht="15" thickBot="1" x14ac:dyDescent="0.25">
      <c r="A61" s="22" t="s">
        <v>4</v>
      </c>
      <c r="B61" s="24" t="s">
        <v>4</v>
      </c>
      <c r="C61" s="72" t="s">
        <v>763</v>
      </c>
      <c r="D61" s="24" t="s">
        <v>453</v>
      </c>
      <c r="E61" s="156">
        <v>270</v>
      </c>
      <c r="F61" s="215"/>
      <c r="G61" s="215"/>
    </row>
    <row r="62" spans="1:7" ht="15" thickBot="1" x14ac:dyDescent="0.25">
      <c r="A62" s="22" t="s">
        <v>4</v>
      </c>
      <c r="B62" s="24" t="s">
        <v>4</v>
      </c>
      <c r="C62" s="72" t="s">
        <v>764</v>
      </c>
      <c r="D62" s="24" t="s">
        <v>453</v>
      </c>
      <c r="E62" s="156">
        <v>200</v>
      </c>
      <c r="F62" s="215"/>
      <c r="G62" s="215"/>
    </row>
    <row r="63" spans="1:7" ht="15" thickBot="1" x14ac:dyDescent="0.25">
      <c r="A63" s="22" t="s">
        <v>4</v>
      </c>
      <c r="B63" s="24" t="s">
        <v>4</v>
      </c>
      <c r="C63" s="72" t="s">
        <v>765</v>
      </c>
      <c r="D63" s="24" t="s">
        <v>453</v>
      </c>
      <c r="E63" s="156">
        <v>45</v>
      </c>
      <c r="F63" s="215"/>
      <c r="G63" s="215"/>
    </row>
    <row r="64" spans="1:7" ht="15" thickBot="1" x14ac:dyDescent="0.25">
      <c r="A64" s="22" t="s">
        <v>4</v>
      </c>
      <c r="B64" s="24" t="s">
        <v>4</v>
      </c>
      <c r="C64" s="72" t="s">
        <v>766</v>
      </c>
      <c r="D64" s="24" t="s">
        <v>453</v>
      </c>
      <c r="E64" s="156">
        <v>7</v>
      </c>
      <c r="F64" s="215"/>
      <c r="G64" s="215"/>
    </row>
    <row r="65" spans="1:7" ht="15" thickBot="1" x14ac:dyDescent="0.25">
      <c r="A65" s="52" t="s">
        <v>4</v>
      </c>
      <c r="B65" s="23" t="s">
        <v>18</v>
      </c>
      <c r="C65" s="70" t="s">
        <v>767</v>
      </c>
      <c r="D65" s="24" t="s">
        <v>453</v>
      </c>
      <c r="E65" s="156">
        <v>90</v>
      </c>
      <c r="F65" s="215"/>
      <c r="G65" s="215"/>
    </row>
    <row r="66" spans="1:7" ht="26.25" thickBot="1" x14ac:dyDescent="0.25">
      <c r="A66" s="52" t="s">
        <v>4</v>
      </c>
      <c r="B66" s="23" t="s">
        <v>41</v>
      </c>
      <c r="C66" s="70" t="s">
        <v>768</v>
      </c>
      <c r="D66" s="24" t="s">
        <v>758</v>
      </c>
      <c r="E66" s="156" t="s">
        <v>4</v>
      </c>
      <c r="F66" s="215"/>
      <c r="G66" s="215"/>
    </row>
    <row r="67" spans="1:7" ht="15" thickBot="1" x14ac:dyDescent="0.25">
      <c r="A67" s="22" t="s">
        <v>4</v>
      </c>
      <c r="B67" s="24" t="s">
        <v>4</v>
      </c>
      <c r="C67" s="72" t="s">
        <v>769</v>
      </c>
      <c r="D67" s="24" t="s">
        <v>7</v>
      </c>
      <c r="E67" s="156">
        <v>320</v>
      </c>
      <c r="F67" s="215"/>
      <c r="G67" s="215"/>
    </row>
    <row r="68" spans="1:7" ht="26.25" thickBot="1" x14ac:dyDescent="0.25">
      <c r="A68" s="22" t="s">
        <v>4</v>
      </c>
      <c r="B68" s="24" t="s">
        <v>4</v>
      </c>
      <c r="C68" s="72" t="s">
        <v>770</v>
      </c>
      <c r="D68" s="24" t="s">
        <v>7</v>
      </c>
      <c r="E68" s="156">
        <v>130</v>
      </c>
      <c r="F68" s="215"/>
      <c r="G68" s="215"/>
    </row>
    <row r="69" spans="1:7" ht="15" thickBot="1" x14ac:dyDescent="0.25">
      <c r="A69" s="22" t="s">
        <v>4</v>
      </c>
      <c r="B69" s="24" t="s">
        <v>4</v>
      </c>
      <c r="C69" s="72" t="s">
        <v>771</v>
      </c>
      <c r="D69" s="24" t="s">
        <v>7</v>
      </c>
      <c r="E69" s="156">
        <v>90</v>
      </c>
      <c r="F69" s="215"/>
      <c r="G69" s="215"/>
    </row>
    <row r="70" spans="1:7" ht="15" thickBot="1" x14ac:dyDescent="0.25">
      <c r="A70" s="22" t="s">
        <v>4</v>
      </c>
      <c r="B70" s="24" t="s">
        <v>4</v>
      </c>
      <c r="C70" s="72" t="s">
        <v>772</v>
      </c>
      <c r="D70" s="24" t="s">
        <v>7</v>
      </c>
      <c r="E70" s="156">
        <v>200</v>
      </c>
      <c r="F70" s="215"/>
      <c r="G70" s="215"/>
    </row>
    <row r="71" spans="1:7" ht="15" thickBot="1" x14ac:dyDescent="0.25">
      <c r="A71" s="22" t="s">
        <v>4</v>
      </c>
      <c r="B71" s="24" t="s">
        <v>4</v>
      </c>
      <c r="C71" s="72" t="s">
        <v>773</v>
      </c>
      <c r="D71" s="24" t="s">
        <v>7</v>
      </c>
      <c r="E71" s="156">
        <v>45</v>
      </c>
      <c r="F71" s="215"/>
      <c r="G71" s="215"/>
    </row>
    <row r="72" spans="1:7" ht="15" thickBot="1" x14ac:dyDescent="0.25">
      <c r="A72" s="52" t="s">
        <v>4</v>
      </c>
      <c r="B72" s="23" t="s">
        <v>49</v>
      </c>
      <c r="C72" s="70" t="s">
        <v>774</v>
      </c>
      <c r="D72" s="24" t="s">
        <v>697</v>
      </c>
      <c r="E72" s="168" t="s">
        <v>7</v>
      </c>
      <c r="F72" s="215"/>
      <c r="G72" s="215"/>
    </row>
    <row r="73" spans="1:7" ht="15" thickBot="1" x14ac:dyDescent="0.25">
      <c r="A73" s="52" t="s">
        <v>4</v>
      </c>
      <c r="B73" s="23" t="s">
        <v>4</v>
      </c>
      <c r="C73" s="72" t="s">
        <v>775</v>
      </c>
      <c r="D73" s="23" t="s">
        <v>7</v>
      </c>
      <c r="E73" s="156">
        <v>130</v>
      </c>
      <c r="F73" s="215"/>
      <c r="G73" s="215"/>
    </row>
    <row r="74" spans="1:7" ht="15" thickBot="1" x14ac:dyDescent="0.25">
      <c r="A74" s="52" t="s">
        <v>4</v>
      </c>
      <c r="B74" s="23" t="s">
        <v>4</v>
      </c>
      <c r="C74" s="72" t="s">
        <v>776</v>
      </c>
      <c r="D74" s="23" t="s">
        <v>7</v>
      </c>
      <c r="E74" s="156">
        <v>75</v>
      </c>
      <c r="F74" s="215"/>
      <c r="G74" s="215"/>
    </row>
    <row r="75" spans="1:7" ht="15" thickBot="1" x14ac:dyDescent="0.25">
      <c r="A75" s="107" t="s">
        <v>4</v>
      </c>
      <c r="B75" s="15" t="s">
        <v>53</v>
      </c>
      <c r="C75" s="71" t="s">
        <v>777</v>
      </c>
      <c r="D75" s="16" t="s">
        <v>453</v>
      </c>
      <c r="E75" s="158">
        <v>200</v>
      </c>
      <c r="F75" s="215"/>
      <c r="G75" s="215"/>
    </row>
    <row r="76" spans="1:7" ht="15" thickBot="1" x14ac:dyDescent="0.25">
      <c r="A76" s="87" t="s">
        <v>4</v>
      </c>
      <c r="B76" s="9" t="s">
        <v>55</v>
      </c>
      <c r="C76" s="108" t="s">
        <v>778</v>
      </c>
      <c r="D76" s="78" t="s">
        <v>758</v>
      </c>
      <c r="E76" s="162">
        <v>45</v>
      </c>
      <c r="F76" s="215"/>
      <c r="G76" s="215"/>
    </row>
    <row r="77" spans="1:7" ht="15" thickBot="1" x14ac:dyDescent="0.25">
      <c r="A77" s="97">
        <v>7</v>
      </c>
      <c r="B77" s="98" t="s">
        <v>4</v>
      </c>
      <c r="C77" s="99" t="s">
        <v>779</v>
      </c>
      <c r="D77" s="96" t="s">
        <v>453</v>
      </c>
      <c r="E77" s="168" t="s">
        <v>7</v>
      </c>
      <c r="F77" s="216"/>
      <c r="G77" s="216"/>
    </row>
    <row r="78" spans="1:7" ht="15" thickBot="1" x14ac:dyDescent="0.25">
      <c r="A78" s="22" t="s">
        <v>4</v>
      </c>
      <c r="B78" s="23" t="s">
        <v>14</v>
      </c>
      <c r="C78" s="72" t="s">
        <v>780</v>
      </c>
      <c r="D78" s="24" t="s">
        <v>7</v>
      </c>
      <c r="E78" s="155">
        <v>15000</v>
      </c>
      <c r="F78" s="215"/>
      <c r="G78" s="215"/>
    </row>
    <row r="79" spans="1:7" ht="15" thickBot="1" x14ac:dyDescent="0.25">
      <c r="A79" s="22" t="s">
        <v>4</v>
      </c>
      <c r="B79" s="23" t="s">
        <v>18</v>
      </c>
      <c r="C79" s="72" t="s">
        <v>781</v>
      </c>
      <c r="D79" s="24" t="s">
        <v>7</v>
      </c>
      <c r="E79" s="155">
        <v>7000</v>
      </c>
      <c r="F79" s="215"/>
      <c r="G79" s="215"/>
    </row>
    <row r="80" spans="1:7" ht="15" thickBot="1" x14ac:dyDescent="0.25">
      <c r="A80" s="22" t="s">
        <v>4</v>
      </c>
      <c r="B80" s="23" t="s">
        <v>21</v>
      </c>
      <c r="C80" s="72" t="s">
        <v>782</v>
      </c>
      <c r="D80" s="24" t="s">
        <v>7</v>
      </c>
      <c r="E80" s="155">
        <v>7000</v>
      </c>
      <c r="F80" s="215"/>
      <c r="G80" s="215"/>
    </row>
    <row r="81" spans="1:7" ht="15" thickBot="1" x14ac:dyDescent="0.25">
      <c r="A81" s="133">
        <v>8</v>
      </c>
      <c r="B81" s="134"/>
      <c r="C81" s="135" t="s">
        <v>837</v>
      </c>
      <c r="D81" s="134" t="s">
        <v>838</v>
      </c>
      <c r="E81" s="172"/>
      <c r="F81" s="216"/>
      <c r="G81" s="216"/>
    </row>
    <row r="82" spans="1:7" s="3" customFormat="1" ht="15" thickBot="1" x14ac:dyDescent="0.25">
      <c r="A82" s="136"/>
      <c r="B82" s="137"/>
      <c r="C82" s="136" t="s">
        <v>839</v>
      </c>
      <c r="D82" s="137"/>
      <c r="E82" s="173">
        <v>15000</v>
      </c>
      <c r="F82" s="217"/>
      <c r="G82" s="217"/>
    </row>
    <row r="83" spans="1:7" s="3" customFormat="1" ht="15" thickBot="1" x14ac:dyDescent="0.25">
      <c r="A83" s="136"/>
      <c r="B83" s="137"/>
      <c r="C83" s="136" t="s">
        <v>840</v>
      </c>
      <c r="D83" s="137"/>
      <c r="E83" s="173">
        <v>15000</v>
      </c>
      <c r="F83" s="217"/>
      <c r="G83" s="217"/>
    </row>
    <row r="84" spans="1:7" s="3" customFormat="1" ht="15" thickBot="1" x14ac:dyDescent="0.25">
      <c r="A84" s="136"/>
      <c r="B84" s="137"/>
      <c r="C84" s="136" t="s">
        <v>841</v>
      </c>
      <c r="D84" s="137"/>
      <c r="E84" s="173">
        <v>25000</v>
      </c>
      <c r="F84" s="217"/>
      <c r="G84" s="217"/>
    </row>
    <row r="85" spans="1:7" s="3" customFormat="1" ht="15" thickBot="1" x14ac:dyDescent="0.25">
      <c r="A85" s="136"/>
      <c r="B85" s="137"/>
      <c r="C85" s="136" t="s">
        <v>842</v>
      </c>
      <c r="D85" s="137"/>
      <c r="E85" s="173">
        <v>20000</v>
      </c>
      <c r="F85" s="217"/>
      <c r="G85" s="217"/>
    </row>
    <row r="86" spans="1:7" s="3" customFormat="1" ht="15" thickBot="1" x14ac:dyDescent="0.25">
      <c r="A86" s="136"/>
      <c r="B86" s="137"/>
      <c r="C86" s="136" t="s">
        <v>843</v>
      </c>
      <c r="D86" s="137"/>
      <c r="E86" s="173">
        <v>15000</v>
      </c>
      <c r="F86" s="217"/>
      <c r="G86" s="217"/>
    </row>
    <row r="87" spans="1:7" s="3" customFormat="1" ht="15" thickBot="1" x14ac:dyDescent="0.25">
      <c r="A87" s="136"/>
      <c r="B87" s="137"/>
      <c r="C87" s="136" t="s">
        <v>844</v>
      </c>
      <c r="D87" s="137"/>
      <c r="E87" s="173">
        <v>15000</v>
      </c>
      <c r="F87" s="217"/>
      <c r="G87" s="217"/>
    </row>
  </sheetData>
  <mergeCells count="3">
    <mergeCell ref="A1:G1"/>
    <mergeCell ref="A2:E2"/>
    <mergeCell ref="F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D5" sqref="D5:F13"/>
    </sheetView>
  </sheetViews>
  <sheetFormatPr defaultRowHeight="15" x14ac:dyDescent="0.25"/>
  <cols>
    <col min="3" max="3" width="34.7109375" customWidth="1"/>
    <col min="4" max="4" width="10.42578125" customWidth="1"/>
  </cols>
  <sheetData>
    <row r="1" spans="1:6" ht="24" customHeight="1" thickBot="1" x14ac:dyDescent="0.3">
      <c r="A1" s="927" t="s">
        <v>852</v>
      </c>
      <c r="B1" s="928"/>
      <c r="C1" s="928"/>
      <c r="D1" s="928"/>
      <c r="E1" s="928"/>
      <c r="F1" s="928"/>
    </row>
    <row r="2" spans="1:6" ht="24" customHeight="1" thickBot="1" x14ac:dyDescent="0.3">
      <c r="A2" s="931" t="s">
        <v>855</v>
      </c>
      <c r="B2" s="932"/>
      <c r="C2" s="932"/>
      <c r="D2" s="932"/>
      <c r="E2" s="933"/>
      <c r="F2" s="933"/>
    </row>
    <row r="3" spans="1:6" ht="39" thickBot="1" x14ac:dyDescent="0.3">
      <c r="A3" s="52" t="s">
        <v>783</v>
      </c>
      <c r="B3" s="23" t="s">
        <v>784</v>
      </c>
      <c r="C3" s="23" t="s">
        <v>296</v>
      </c>
      <c r="D3" s="157" t="s">
        <v>847</v>
      </c>
      <c r="E3" s="10">
        <v>2019</v>
      </c>
      <c r="F3" s="10">
        <v>2020</v>
      </c>
    </row>
    <row r="4" spans="1:6" ht="15.75" thickBot="1" x14ac:dyDescent="0.3">
      <c r="A4" s="125"/>
      <c r="B4" s="23"/>
      <c r="C4" s="126" t="s">
        <v>846</v>
      </c>
      <c r="D4" s="157"/>
      <c r="E4" s="10"/>
      <c r="F4" s="10"/>
    </row>
    <row r="5" spans="1:6" ht="15.75" thickBot="1" x14ac:dyDescent="0.3">
      <c r="A5" s="11">
        <v>1</v>
      </c>
      <c r="B5" s="101" t="s">
        <v>7</v>
      </c>
      <c r="C5" s="67" t="s">
        <v>785</v>
      </c>
      <c r="D5" s="156">
        <v>6</v>
      </c>
      <c r="E5" s="132"/>
      <c r="F5" s="132"/>
    </row>
    <row r="6" spans="1:6" ht="24.75" customHeight="1" thickBot="1" x14ac:dyDescent="0.3">
      <c r="A6" s="11">
        <v>2</v>
      </c>
      <c r="B6" s="101" t="s">
        <v>7</v>
      </c>
      <c r="C6" s="67" t="s">
        <v>786</v>
      </c>
      <c r="D6" s="156" t="s">
        <v>4</v>
      </c>
      <c r="E6" s="132"/>
      <c r="F6" s="132"/>
    </row>
    <row r="7" spans="1:6" ht="15.75" thickBot="1" x14ac:dyDescent="0.3">
      <c r="A7" s="11">
        <v>3</v>
      </c>
      <c r="B7" s="101" t="s">
        <v>7</v>
      </c>
      <c r="C7" s="67" t="s">
        <v>787</v>
      </c>
      <c r="D7" s="156" t="s">
        <v>4</v>
      </c>
      <c r="E7" s="132"/>
      <c r="F7" s="132"/>
    </row>
    <row r="8" spans="1:6" ht="15.75" thickBot="1" x14ac:dyDescent="0.3">
      <c r="A8" s="73" t="s">
        <v>4</v>
      </c>
      <c r="B8" s="23" t="s">
        <v>14</v>
      </c>
      <c r="C8" s="72" t="s">
        <v>788</v>
      </c>
      <c r="D8" s="156">
        <v>2</v>
      </c>
      <c r="E8" s="131"/>
      <c r="F8" s="131"/>
    </row>
    <row r="9" spans="1:6" ht="15.75" thickBot="1" x14ac:dyDescent="0.3">
      <c r="A9" s="73" t="s">
        <v>4</v>
      </c>
      <c r="B9" s="23" t="s">
        <v>18</v>
      </c>
      <c r="C9" s="72" t="s">
        <v>789</v>
      </c>
      <c r="D9" s="156">
        <v>25</v>
      </c>
      <c r="E9" s="131"/>
      <c r="F9" s="131"/>
    </row>
    <row r="10" spans="1:6" ht="15.75" thickBot="1" x14ac:dyDescent="0.3">
      <c r="A10" s="73" t="s">
        <v>4</v>
      </c>
      <c r="B10" s="23" t="s">
        <v>21</v>
      </c>
      <c r="C10" s="72" t="s">
        <v>790</v>
      </c>
      <c r="D10" s="156">
        <v>10</v>
      </c>
      <c r="E10" s="131"/>
      <c r="F10" s="131"/>
    </row>
    <row r="11" spans="1:6" ht="15.75" thickBot="1" x14ac:dyDescent="0.3">
      <c r="A11" s="73" t="s">
        <v>4</v>
      </c>
      <c r="B11" s="23" t="s">
        <v>41</v>
      </c>
      <c r="C11" s="72" t="s">
        <v>791</v>
      </c>
      <c r="D11" s="156">
        <v>35</v>
      </c>
      <c r="E11" s="131"/>
      <c r="F11" s="131"/>
    </row>
    <row r="12" spans="1:6" ht="15.75" thickBot="1" x14ac:dyDescent="0.3">
      <c r="A12" s="73" t="s">
        <v>4</v>
      </c>
      <c r="B12" s="23" t="s">
        <v>43</v>
      </c>
      <c r="C12" s="72" t="s">
        <v>792</v>
      </c>
      <c r="D12" s="156">
        <v>3</v>
      </c>
      <c r="E12" s="131"/>
      <c r="F12" s="131"/>
    </row>
    <row r="13" spans="1:6" ht="15.75" thickBot="1" x14ac:dyDescent="0.3">
      <c r="A13" s="73" t="s">
        <v>4</v>
      </c>
      <c r="B13" s="23" t="s">
        <v>47</v>
      </c>
      <c r="C13" s="72" t="s">
        <v>793</v>
      </c>
      <c r="D13" s="156">
        <v>10</v>
      </c>
      <c r="E13" s="131"/>
      <c r="F13" s="131"/>
    </row>
  </sheetData>
  <mergeCells count="3">
    <mergeCell ref="A2:D2"/>
    <mergeCell ref="E2:F2"/>
    <mergeCell ref="A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41"/>
  <sheetViews>
    <sheetView workbookViewId="0">
      <pane ySplit="4" topLeftCell="A24" activePane="bottomLeft" state="frozen"/>
      <selection pane="bottomLeft" activeCell="C34" sqref="C34"/>
    </sheetView>
  </sheetViews>
  <sheetFormatPr defaultRowHeight="15" x14ac:dyDescent="0.25"/>
  <cols>
    <col min="2" max="2" width="9.140625" style="65"/>
    <col min="3" max="3" width="37.28515625" customWidth="1"/>
    <col min="4" max="4" width="11.140625" style="65" customWidth="1"/>
    <col min="5" max="5" width="24" style="123" customWidth="1"/>
  </cols>
  <sheetData>
    <row r="1" spans="1:7" s="1" customFormat="1" ht="27" customHeight="1" thickBot="1" x14ac:dyDescent="0.25">
      <c r="A1" s="927" t="s">
        <v>852</v>
      </c>
      <c r="B1" s="928"/>
      <c r="C1" s="928"/>
      <c r="D1" s="928"/>
      <c r="E1" s="928"/>
      <c r="F1" s="928"/>
      <c r="G1" s="928"/>
    </row>
    <row r="2" spans="1:7" s="1" customFormat="1" ht="24.75" customHeight="1" thickBot="1" x14ac:dyDescent="0.3">
      <c r="A2" s="931" t="s">
        <v>856</v>
      </c>
      <c r="B2" s="932"/>
      <c r="C2" s="932"/>
      <c r="D2" s="932"/>
      <c r="E2" s="932"/>
      <c r="F2" s="933"/>
      <c r="G2" s="933"/>
    </row>
    <row r="3" spans="1:7" s="2" customFormat="1" ht="33.75" customHeight="1" thickBot="1" x14ac:dyDescent="0.3">
      <c r="A3" s="109" t="s">
        <v>0</v>
      </c>
      <c r="B3" s="110" t="s">
        <v>295</v>
      </c>
      <c r="C3" s="110" t="s">
        <v>513</v>
      </c>
      <c r="D3" s="110" t="s">
        <v>514</v>
      </c>
      <c r="E3" s="187" t="s">
        <v>3</v>
      </c>
      <c r="F3" s="10">
        <v>2019</v>
      </c>
      <c r="G3" s="10">
        <v>2020</v>
      </c>
    </row>
    <row r="4" spans="1:7" s="2" customFormat="1" ht="23.25" customHeight="1" thickBot="1" x14ac:dyDescent="0.3">
      <c r="A4" s="109"/>
      <c r="B4" s="110"/>
      <c r="C4" s="122" t="s">
        <v>846</v>
      </c>
      <c r="D4" s="110"/>
      <c r="E4" s="187"/>
      <c r="F4" s="10"/>
      <c r="G4" s="10"/>
    </row>
    <row r="5" spans="1:7" s="1" customFormat="1" ht="16.5" customHeight="1" thickBot="1" x14ac:dyDescent="0.25">
      <c r="A5" s="111">
        <v>2</v>
      </c>
      <c r="B5" s="112" t="s">
        <v>7</v>
      </c>
      <c r="C5" s="113" t="s">
        <v>794</v>
      </c>
      <c r="D5" s="114" t="s">
        <v>795</v>
      </c>
      <c r="E5" s="188" t="s">
        <v>4</v>
      </c>
      <c r="F5" s="130"/>
      <c r="G5" s="130"/>
    </row>
    <row r="6" spans="1:7" s="1" customFormat="1" ht="16.5" customHeight="1" thickBot="1" x14ac:dyDescent="0.25">
      <c r="A6" s="116" t="s">
        <v>4</v>
      </c>
      <c r="B6" s="110" t="s">
        <v>14</v>
      </c>
      <c r="C6" s="5" t="s">
        <v>796</v>
      </c>
      <c r="D6" s="115" t="s">
        <v>4</v>
      </c>
      <c r="E6" s="189">
        <v>1000</v>
      </c>
      <c r="F6" s="129"/>
      <c r="G6" s="129"/>
    </row>
    <row r="7" spans="1:7" s="1" customFormat="1" ht="16.5" customHeight="1" thickBot="1" x14ac:dyDescent="0.25">
      <c r="A7" s="116" t="s">
        <v>4</v>
      </c>
      <c r="B7" s="110" t="s">
        <v>21</v>
      </c>
      <c r="C7" s="5" t="s">
        <v>797</v>
      </c>
      <c r="D7" s="115" t="s">
        <v>4</v>
      </c>
      <c r="E7" s="188">
        <v>270</v>
      </c>
      <c r="F7" s="129"/>
      <c r="G7" s="129"/>
    </row>
    <row r="8" spans="1:7" s="1" customFormat="1" ht="16.5" customHeight="1" thickBot="1" x14ac:dyDescent="0.25">
      <c r="A8" s="116" t="s">
        <v>4</v>
      </c>
      <c r="B8" s="110" t="s">
        <v>47</v>
      </c>
      <c r="C8" s="5" t="s">
        <v>798</v>
      </c>
      <c r="D8" s="115" t="s">
        <v>4</v>
      </c>
      <c r="E8" s="188">
        <v>180</v>
      </c>
      <c r="F8" s="129"/>
      <c r="G8" s="129"/>
    </row>
    <row r="9" spans="1:7" s="1" customFormat="1" ht="16.5" customHeight="1" thickBot="1" x14ac:dyDescent="0.25">
      <c r="A9" s="111">
        <v>3</v>
      </c>
      <c r="B9" s="112" t="s">
        <v>7</v>
      </c>
      <c r="C9" s="113" t="s">
        <v>626</v>
      </c>
      <c r="D9" s="114" t="s">
        <v>799</v>
      </c>
      <c r="E9" s="188" t="s">
        <v>4</v>
      </c>
      <c r="F9" s="130"/>
      <c r="G9" s="130"/>
    </row>
    <row r="10" spans="1:7" s="1" customFormat="1" ht="16.5" customHeight="1" thickBot="1" x14ac:dyDescent="0.25">
      <c r="A10" s="117" t="s">
        <v>4</v>
      </c>
      <c r="B10" s="118" t="s">
        <v>14</v>
      </c>
      <c r="C10" s="119" t="s">
        <v>800</v>
      </c>
      <c r="D10" s="32" t="s">
        <v>4</v>
      </c>
      <c r="E10" s="190" t="s">
        <v>4</v>
      </c>
      <c r="F10" s="129"/>
      <c r="G10" s="129"/>
    </row>
    <row r="11" spans="1:7" s="1" customFormat="1" ht="27.75" thickBot="1" x14ac:dyDescent="0.25">
      <c r="A11" s="120" t="s">
        <v>4</v>
      </c>
      <c r="B11" s="121" t="s">
        <v>4</v>
      </c>
      <c r="C11" s="18" t="s">
        <v>801</v>
      </c>
      <c r="D11" s="19" t="s">
        <v>4</v>
      </c>
      <c r="E11" s="191">
        <v>200</v>
      </c>
      <c r="F11" s="129"/>
      <c r="G11" s="129"/>
    </row>
    <row r="12" spans="1:7" s="1" customFormat="1" ht="15.75" customHeight="1" thickBot="1" x14ac:dyDescent="0.25">
      <c r="A12" s="116" t="s">
        <v>4</v>
      </c>
      <c r="B12" s="110" t="s">
        <v>4</v>
      </c>
      <c r="C12" s="5" t="s">
        <v>652</v>
      </c>
      <c r="D12" s="115" t="s">
        <v>4</v>
      </c>
      <c r="E12" s="188">
        <v>130</v>
      </c>
      <c r="F12" s="129"/>
      <c r="G12" s="129"/>
    </row>
    <row r="13" spans="1:7" s="1" customFormat="1" ht="15.75" customHeight="1" thickBot="1" x14ac:dyDescent="0.25">
      <c r="A13" s="116" t="s">
        <v>4</v>
      </c>
      <c r="B13" s="110" t="s">
        <v>4</v>
      </c>
      <c r="C13" s="5" t="s">
        <v>802</v>
      </c>
      <c r="D13" s="115" t="s">
        <v>4</v>
      </c>
      <c r="E13" s="188">
        <v>90</v>
      </c>
      <c r="F13" s="129"/>
      <c r="G13" s="129"/>
    </row>
    <row r="14" spans="1:7" s="1" customFormat="1" ht="15.75" customHeight="1" thickBot="1" x14ac:dyDescent="0.25">
      <c r="A14" s="116" t="s">
        <v>4</v>
      </c>
      <c r="B14" s="110" t="s">
        <v>4</v>
      </c>
      <c r="C14" s="5" t="s">
        <v>803</v>
      </c>
      <c r="D14" s="115" t="s">
        <v>4</v>
      </c>
      <c r="E14" s="188">
        <v>20</v>
      </c>
      <c r="F14" s="129"/>
      <c r="G14" s="129"/>
    </row>
    <row r="15" spans="1:7" s="1" customFormat="1" ht="15.75" customHeight="1" thickBot="1" x14ac:dyDescent="0.25">
      <c r="A15" s="116" t="s">
        <v>4</v>
      </c>
      <c r="B15" s="110" t="s">
        <v>18</v>
      </c>
      <c r="C15" s="122" t="s">
        <v>804</v>
      </c>
      <c r="D15" s="115" t="s">
        <v>4</v>
      </c>
      <c r="E15" s="188" t="s">
        <v>4</v>
      </c>
      <c r="F15" s="129"/>
      <c r="G15" s="129"/>
    </row>
    <row r="16" spans="1:7" s="1" customFormat="1" ht="15.75" customHeight="1" thickBot="1" x14ac:dyDescent="0.25">
      <c r="A16" s="116" t="s">
        <v>4</v>
      </c>
      <c r="B16" s="110" t="s">
        <v>4</v>
      </c>
      <c r="C16" s="5" t="s">
        <v>805</v>
      </c>
      <c r="D16" s="115" t="s">
        <v>4</v>
      </c>
      <c r="E16" s="188">
        <v>9</v>
      </c>
      <c r="F16" s="129"/>
      <c r="G16" s="129"/>
    </row>
    <row r="17" spans="1:7" s="1" customFormat="1" ht="15.75" customHeight="1" thickBot="1" x14ac:dyDescent="0.25">
      <c r="A17" s="116" t="s">
        <v>4</v>
      </c>
      <c r="B17" s="110" t="s">
        <v>4</v>
      </c>
      <c r="C17" s="5" t="s">
        <v>806</v>
      </c>
      <c r="D17" s="115" t="s">
        <v>4</v>
      </c>
      <c r="E17" s="188">
        <v>7</v>
      </c>
      <c r="F17" s="129"/>
      <c r="G17" s="129"/>
    </row>
    <row r="18" spans="1:7" s="1" customFormat="1" ht="15.75" customHeight="1" thickBot="1" x14ac:dyDescent="0.25">
      <c r="A18" s="116" t="s">
        <v>4</v>
      </c>
      <c r="B18" s="110" t="s">
        <v>4</v>
      </c>
      <c r="C18" s="5" t="s">
        <v>802</v>
      </c>
      <c r="D18" s="115" t="s">
        <v>4</v>
      </c>
      <c r="E18" s="188">
        <v>5</v>
      </c>
      <c r="F18" s="129"/>
      <c r="G18" s="129"/>
    </row>
    <row r="19" spans="1:7" s="1" customFormat="1" ht="15.75" customHeight="1" thickBot="1" x14ac:dyDescent="0.25">
      <c r="A19" s="116" t="s">
        <v>4</v>
      </c>
      <c r="B19" s="110" t="s">
        <v>4</v>
      </c>
      <c r="C19" s="5" t="s">
        <v>803</v>
      </c>
      <c r="D19" s="115" t="s">
        <v>4</v>
      </c>
      <c r="E19" s="188">
        <v>3</v>
      </c>
      <c r="F19" s="129"/>
      <c r="G19" s="129"/>
    </row>
    <row r="20" spans="1:7" s="1" customFormat="1" ht="15.75" customHeight="1" thickBot="1" x14ac:dyDescent="0.25">
      <c r="A20" s="116" t="s">
        <v>4</v>
      </c>
      <c r="B20" s="110" t="s">
        <v>18</v>
      </c>
      <c r="C20" s="122" t="s">
        <v>443</v>
      </c>
      <c r="D20" s="115" t="s">
        <v>4</v>
      </c>
      <c r="E20" s="188" t="s">
        <v>4</v>
      </c>
      <c r="F20" s="129"/>
      <c r="G20" s="129"/>
    </row>
    <row r="21" spans="1:7" s="1" customFormat="1" ht="15.75" customHeight="1" thickBot="1" x14ac:dyDescent="0.25">
      <c r="A21" s="116" t="s">
        <v>4</v>
      </c>
      <c r="B21" s="110" t="s">
        <v>7</v>
      </c>
      <c r="C21" s="5" t="s">
        <v>651</v>
      </c>
      <c r="D21" s="115" t="s">
        <v>4</v>
      </c>
      <c r="E21" s="188">
        <v>7</v>
      </c>
      <c r="F21" s="129"/>
      <c r="G21" s="129"/>
    </row>
    <row r="22" spans="1:7" s="1" customFormat="1" ht="15.75" customHeight="1" thickBot="1" x14ac:dyDescent="0.25">
      <c r="A22" s="116" t="s">
        <v>4</v>
      </c>
      <c r="B22" s="110" t="s">
        <v>7</v>
      </c>
      <c r="C22" s="5" t="s">
        <v>652</v>
      </c>
      <c r="D22" s="115" t="s">
        <v>4</v>
      </c>
      <c r="E22" s="188">
        <v>5</v>
      </c>
      <c r="F22" s="129"/>
      <c r="G22" s="129"/>
    </row>
    <row r="23" spans="1:7" s="1" customFormat="1" ht="15.75" customHeight="1" thickBot="1" x14ac:dyDescent="0.25">
      <c r="A23" s="116" t="s">
        <v>4</v>
      </c>
      <c r="B23" s="110" t="s">
        <v>7</v>
      </c>
      <c r="C23" s="5" t="s">
        <v>802</v>
      </c>
      <c r="D23" s="115" t="s">
        <v>4</v>
      </c>
      <c r="E23" s="188">
        <v>4</v>
      </c>
      <c r="F23" s="129"/>
      <c r="G23" s="129"/>
    </row>
    <row r="24" spans="1:7" s="1" customFormat="1" ht="15.75" customHeight="1" thickBot="1" x14ac:dyDescent="0.25">
      <c r="A24" s="116" t="s">
        <v>4</v>
      </c>
      <c r="B24" s="110" t="s">
        <v>4</v>
      </c>
      <c r="C24" s="5" t="s">
        <v>803</v>
      </c>
      <c r="D24" s="115" t="s">
        <v>4</v>
      </c>
      <c r="E24" s="188">
        <v>2</v>
      </c>
      <c r="F24" s="129"/>
      <c r="G24" s="129"/>
    </row>
    <row r="25" spans="1:7" s="1" customFormat="1" ht="15.75" customHeight="1" thickBot="1" x14ac:dyDescent="0.25">
      <c r="A25" s="116" t="s">
        <v>4</v>
      </c>
      <c r="B25" s="110" t="s">
        <v>21</v>
      </c>
      <c r="C25" s="122" t="s">
        <v>807</v>
      </c>
      <c r="D25" s="115" t="s">
        <v>808</v>
      </c>
      <c r="E25" s="188">
        <v>22</v>
      </c>
      <c r="F25" s="129"/>
      <c r="G25" s="129"/>
    </row>
    <row r="26" spans="1:7" s="1" customFormat="1" thickBot="1" x14ac:dyDescent="0.25">
      <c r="A26" s="111">
        <v>4</v>
      </c>
      <c r="B26" s="112" t="s">
        <v>7</v>
      </c>
      <c r="C26" s="113" t="s">
        <v>809</v>
      </c>
      <c r="D26" s="114" t="s">
        <v>799</v>
      </c>
      <c r="E26" s="188" t="s">
        <v>4</v>
      </c>
      <c r="F26" s="130"/>
      <c r="G26" s="130"/>
    </row>
    <row r="27" spans="1:7" s="1" customFormat="1" ht="15" customHeight="1" thickBot="1" x14ac:dyDescent="0.25">
      <c r="A27" s="116" t="s">
        <v>4</v>
      </c>
      <c r="B27" s="110" t="s">
        <v>14</v>
      </c>
      <c r="C27" s="5" t="s">
        <v>810</v>
      </c>
      <c r="D27" s="115" t="s">
        <v>4</v>
      </c>
      <c r="E27" s="192" t="s">
        <v>811</v>
      </c>
      <c r="F27" s="129"/>
      <c r="G27" s="129"/>
    </row>
    <row r="28" spans="1:7" s="1" customFormat="1" ht="15" customHeight="1" thickBot="1" x14ac:dyDescent="0.25">
      <c r="A28" s="116" t="s">
        <v>4</v>
      </c>
      <c r="B28" s="110" t="s">
        <v>18</v>
      </c>
      <c r="C28" s="5" t="s">
        <v>812</v>
      </c>
      <c r="D28" s="115" t="s">
        <v>4</v>
      </c>
      <c r="E28" s="192" t="s">
        <v>811</v>
      </c>
      <c r="F28" s="129"/>
      <c r="G28" s="129"/>
    </row>
    <row r="29" spans="1:7" s="1" customFormat="1" ht="15" customHeight="1" thickBot="1" x14ac:dyDescent="0.25">
      <c r="A29" s="116" t="s">
        <v>4</v>
      </c>
      <c r="B29" s="110" t="s">
        <v>21</v>
      </c>
      <c r="C29" s="5" t="s">
        <v>813</v>
      </c>
      <c r="D29" s="115" t="s">
        <v>4</v>
      </c>
      <c r="E29" s="192" t="s">
        <v>811</v>
      </c>
      <c r="F29" s="129"/>
      <c r="G29" s="129"/>
    </row>
    <row r="30" spans="1:7" s="1" customFormat="1" ht="15" customHeight="1" thickBot="1" x14ac:dyDescent="0.25">
      <c r="A30" s="116" t="s">
        <v>4</v>
      </c>
      <c r="B30" s="110" t="s">
        <v>41</v>
      </c>
      <c r="C30" s="5" t="s">
        <v>814</v>
      </c>
      <c r="D30" s="115" t="s">
        <v>4</v>
      </c>
      <c r="E30" s="192" t="s">
        <v>811</v>
      </c>
      <c r="F30" s="129"/>
      <c r="G30" s="129"/>
    </row>
    <row r="31" spans="1:7" s="1" customFormat="1" thickBot="1" x14ac:dyDescent="0.25">
      <c r="A31" s="111">
        <v>5</v>
      </c>
      <c r="B31" s="112" t="s">
        <v>7</v>
      </c>
      <c r="C31" s="113" t="s">
        <v>815</v>
      </c>
      <c r="D31" s="114" t="s">
        <v>4</v>
      </c>
      <c r="E31" s="188" t="s">
        <v>4</v>
      </c>
      <c r="F31" s="130"/>
      <c r="G31" s="130"/>
    </row>
    <row r="32" spans="1:7" s="1" customFormat="1" thickBot="1" x14ac:dyDescent="0.25">
      <c r="A32" s="120" t="s">
        <v>4</v>
      </c>
      <c r="B32" s="121" t="s">
        <v>18</v>
      </c>
      <c r="C32" s="18" t="s">
        <v>816</v>
      </c>
      <c r="D32" s="19" t="s">
        <v>817</v>
      </c>
      <c r="E32" s="193">
        <v>1000</v>
      </c>
      <c r="F32" s="129"/>
      <c r="G32" s="129"/>
    </row>
    <row r="33" spans="1:7" s="1" customFormat="1" ht="27.75" thickBot="1" x14ac:dyDescent="0.25">
      <c r="A33" s="116" t="s">
        <v>4</v>
      </c>
      <c r="B33" s="110" t="s">
        <v>21</v>
      </c>
      <c r="C33" s="5" t="s">
        <v>818</v>
      </c>
      <c r="D33" s="115" t="s">
        <v>795</v>
      </c>
      <c r="E33" s="188">
        <v>630</v>
      </c>
      <c r="F33" s="129"/>
      <c r="G33" s="129"/>
    </row>
    <row r="34" spans="1:7" s="1" customFormat="1" ht="15" customHeight="1" thickBot="1" x14ac:dyDescent="0.25">
      <c r="A34" s="111">
        <v>6</v>
      </c>
      <c r="B34" s="112" t="s">
        <v>4</v>
      </c>
      <c r="C34" s="113" t="s">
        <v>819</v>
      </c>
      <c r="D34" s="114" t="s">
        <v>4</v>
      </c>
      <c r="E34" s="192" t="s">
        <v>820</v>
      </c>
      <c r="F34" s="130"/>
      <c r="G34" s="130"/>
    </row>
    <row r="35" spans="1:7" s="1" customFormat="1" ht="14.25" x14ac:dyDescent="0.2">
      <c r="B35" s="2"/>
      <c r="D35" s="2"/>
      <c r="E35" s="2"/>
    </row>
    <row r="36" spans="1:7" s="1" customFormat="1" ht="14.25" x14ac:dyDescent="0.2">
      <c r="B36" s="2"/>
      <c r="D36" s="2"/>
      <c r="E36" s="2"/>
    </row>
    <row r="37" spans="1:7" s="1" customFormat="1" ht="14.25" x14ac:dyDescent="0.2">
      <c r="B37" s="2"/>
      <c r="D37" s="2"/>
      <c r="E37" s="2"/>
    </row>
    <row r="38" spans="1:7" s="1" customFormat="1" ht="14.25" x14ac:dyDescent="0.2">
      <c r="B38" s="2"/>
      <c r="D38" s="2"/>
      <c r="E38" s="2"/>
    </row>
    <row r="39" spans="1:7" s="1" customFormat="1" ht="14.25" x14ac:dyDescent="0.2">
      <c r="B39" s="2"/>
      <c r="D39" s="2"/>
      <c r="E39" s="2"/>
    </row>
    <row r="40" spans="1:7" s="1" customFormat="1" ht="14.25" x14ac:dyDescent="0.2">
      <c r="B40" s="2"/>
      <c r="D40" s="2"/>
      <c r="E40" s="2"/>
    </row>
    <row r="41" spans="1:7" s="1" customFormat="1" ht="14.25" x14ac:dyDescent="0.2">
      <c r="B41" s="2"/>
      <c r="D41" s="2"/>
      <c r="E41" s="2"/>
    </row>
  </sheetData>
  <mergeCells count="3">
    <mergeCell ref="A1:G1"/>
    <mergeCell ref="A2:E2"/>
    <mergeCell ref="F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A4" sqref="A4:G9"/>
    </sheetView>
  </sheetViews>
  <sheetFormatPr defaultRowHeight="15" x14ac:dyDescent="0.25"/>
  <cols>
    <col min="1" max="1" width="10.140625" customWidth="1"/>
    <col min="3" max="3" width="27.5703125" customWidth="1"/>
    <col min="5" max="5" width="13" customWidth="1"/>
  </cols>
  <sheetData>
    <row r="1" spans="1:8" ht="26.25" customHeight="1" thickBot="1" x14ac:dyDescent="0.3">
      <c r="A1" s="929" t="s">
        <v>852</v>
      </c>
      <c r="B1" s="930"/>
      <c r="C1" s="930"/>
      <c r="D1" s="930"/>
      <c r="E1" s="930"/>
      <c r="F1" s="930"/>
      <c r="G1" s="930"/>
    </row>
    <row r="2" spans="1:8" ht="21.75" customHeight="1" thickBot="1" x14ac:dyDescent="0.3">
      <c r="A2" s="931" t="s">
        <v>857</v>
      </c>
      <c r="B2" s="932"/>
      <c r="C2" s="932"/>
      <c r="D2" s="932"/>
      <c r="E2" s="932"/>
      <c r="F2" s="933"/>
      <c r="G2" s="933"/>
      <c r="H2" s="123"/>
    </row>
    <row r="3" spans="1:8" s="141" customFormat="1" ht="26.25" thickBot="1" x14ac:dyDescent="0.3">
      <c r="A3" s="6" t="s">
        <v>0</v>
      </c>
      <c r="B3" s="8" t="s">
        <v>295</v>
      </c>
      <c r="C3" s="9" t="s">
        <v>513</v>
      </c>
      <c r="D3" s="8" t="s">
        <v>821</v>
      </c>
      <c r="E3" s="9" t="s">
        <v>848</v>
      </c>
      <c r="F3" s="140">
        <v>2019</v>
      </c>
      <c r="G3" s="140">
        <v>2020</v>
      </c>
    </row>
    <row r="4" spans="1:8" ht="15.75" thickBot="1" x14ac:dyDescent="0.3">
      <c r="A4" s="11">
        <v>1</v>
      </c>
      <c r="B4" s="53" t="s">
        <v>4</v>
      </c>
      <c r="C4" s="67" t="s">
        <v>822</v>
      </c>
      <c r="D4" s="67" t="s">
        <v>4</v>
      </c>
      <c r="E4" s="12" t="s">
        <v>4</v>
      </c>
      <c r="F4" s="132"/>
      <c r="G4" s="132"/>
    </row>
    <row r="5" spans="1:8" ht="15.75" thickBot="1" x14ac:dyDescent="0.3">
      <c r="A5" s="22" t="s">
        <v>4</v>
      </c>
      <c r="B5" s="25" t="s">
        <v>4</v>
      </c>
      <c r="C5" s="72" t="s">
        <v>823</v>
      </c>
      <c r="D5" s="72" t="s">
        <v>4</v>
      </c>
      <c r="E5" s="24" t="s">
        <v>4</v>
      </c>
      <c r="F5" s="131"/>
      <c r="G5" s="131"/>
    </row>
    <row r="6" spans="1:8" ht="15.75" thickBot="1" x14ac:dyDescent="0.3">
      <c r="A6" s="22" t="s">
        <v>4</v>
      </c>
      <c r="B6" s="25" t="s">
        <v>4</v>
      </c>
      <c r="C6" s="72" t="s">
        <v>251</v>
      </c>
      <c r="D6" s="72" t="s">
        <v>4</v>
      </c>
      <c r="E6" s="24" t="s">
        <v>4</v>
      </c>
      <c r="F6" s="131"/>
      <c r="G6" s="131"/>
    </row>
    <row r="7" spans="1:8" ht="15.75" thickBot="1" x14ac:dyDescent="0.3">
      <c r="A7" s="11">
        <v>2</v>
      </c>
      <c r="B7" s="67" t="s">
        <v>4</v>
      </c>
      <c r="C7" s="67" t="s">
        <v>824</v>
      </c>
      <c r="D7" s="67" t="s">
        <v>7</v>
      </c>
      <c r="E7" s="12" t="s">
        <v>4</v>
      </c>
      <c r="F7" s="132"/>
      <c r="G7" s="132"/>
    </row>
    <row r="8" spans="1:8" ht="15.75" thickBot="1" x14ac:dyDescent="0.3">
      <c r="A8" s="22" t="s">
        <v>4</v>
      </c>
      <c r="B8" s="25" t="s">
        <v>4</v>
      </c>
      <c r="C8" s="74" t="s">
        <v>825</v>
      </c>
      <c r="D8" s="72" t="s">
        <v>4</v>
      </c>
      <c r="E8" s="24" t="s">
        <v>4</v>
      </c>
      <c r="F8" s="131"/>
      <c r="G8" s="131"/>
    </row>
    <row r="9" spans="1:8" ht="15.75" thickBot="1" x14ac:dyDescent="0.3">
      <c r="A9" s="124" t="s">
        <v>7</v>
      </c>
      <c r="B9" s="25" t="s">
        <v>4</v>
      </c>
      <c r="C9" s="72" t="s">
        <v>826</v>
      </c>
      <c r="D9" s="72" t="s">
        <v>7</v>
      </c>
      <c r="E9" s="24" t="s">
        <v>4</v>
      </c>
      <c r="F9" s="131"/>
      <c r="G9" s="131"/>
    </row>
  </sheetData>
  <mergeCells count="3">
    <mergeCell ref="A2:E2"/>
    <mergeCell ref="F2:G2"/>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BolMA 2025 FFR</vt:lpstr>
      <vt:lpstr>Calculation for 2025 increment </vt:lpstr>
      <vt:lpstr>Permits</vt:lpstr>
      <vt:lpstr>Fees</vt:lpstr>
      <vt:lpstr>Fines</vt:lpstr>
      <vt:lpstr>Rates</vt:lpstr>
      <vt:lpstr>Rent</vt:lpstr>
      <vt:lpstr>Investment</vt:lpstr>
      <vt:lpstr>'BolMA 2025 FFR'!Print_Titles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Mallet</dc:creator>
  <cp:lastModifiedBy>Municipal Budget Officer</cp:lastModifiedBy>
  <cp:lastPrinted>2025-01-09T12:05:28Z</cp:lastPrinted>
  <dcterms:created xsi:type="dcterms:W3CDTF">2017-08-04T08:51:28Z</dcterms:created>
  <dcterms:modified xsi:type="dcterms:W3CDTF">2025-07-31T16:24:37Z</dcterms:modified>
</cp:coreProperties>
</file>